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ATA MOI 6_4\1920\THI HOC KY I\"/>
    </mc:Choice>
  </mc:AlternateContent>
  <bookViews>
    <workbookView xWindow="0" yWindow="0" windowWidth="19200" windowHeight="7050"/>
  </bookViews>
  <sheets>
    <sheet name="COI THI HKI 1920  ngày 7_12" sheetId="8" r:id="rId1"/>
  </sheets>
  <definedNames>
    <definedName name="_xlnm.Print_Titles" localSheetId="0">'COI THI HKI 1920  ngày 7_12'!$5:$8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107" i="8" l="1"/>
  <c r="AB106" i="8"/>
  <c r="AB105" i="8"/>
  <c r="AB104" i="8"/>
  <c r="AB103" i="8"/>
  <c r="AB102" i="8"/>
  <c r="AB101" i="8"/>
  <c r="AB100" i="8"/>
  <c r="AB99" i="8"/>
  <c r="AB98" i="8"/>
  <c r="AB97" i="8"/>
  <c r="AB96" i="8"/>
  <c r="AB95" i="8"/>
  <c r="AB94" i="8"/>
  <c r="AB93" i="8"/>
  <c r="AB92" i="8"/>
  <c r="AB91" i="8"/>
  <c r="AB90" i="8"/>
  <c r="AB89" i="8"/>
  <c r="AB88" i="8"/>
  <c r="AB87" i="8"/>
  <c r="AB86" i="8"/>
  <c r="AB85" i="8"/>
  <c r="AB84" i="8"/>
  <c r="AB83" i="8"/>
  <c r="AA83" i="8"/>
  <c r="Z83" i="8"/>
  <c r="AB82" i="8"/>
  <c r="AA82" i="8"/>
  <c r="Z82" i="8"/>
  <c r="AA81" i="8"/>
  <c r="Z81" i="8"/>
  <c r="AB81" i="8" s="1"/>
  <c r="AA80" i="8"/>
  <c r="Z80" i="8"/>
  <c r="AB80" i="8" s="1"/>
  <c r="AA79" i="8"/>
  <c r="Z79" i="8"/>
  <c r="AB79" i="8" s="1"/>
  <c r="AB78" i="8"/>
  <c r="AA78" i="8"/>
  <c r="Z78" i="8"/>
  <c r="AA77" i="8"/>
  <c r="Z77" i="8"/>
  <c r="AB77" i="8" s="1"/>
  <c r="AA76" i="8"/>
  <c r="Z76" i="8"/>
  <c r="AB76" i="8" s="1"/>
  <c r="AA75" i="8"/>
  <c r="Z75" i="8"/>
  <c r="AB75" i="8" s="1"/>
  <c r="AB74" i="8"/>
  <c r="AA74" i="8"/>
  <c r="Z74" i="8"/>
  <c r="AA73" i="8"/>
  <c r="Z73" i="8"/>
  <c r="AB73" i="8" s="1"/>
  <c r="AA72" i="8"/>
  <c r="Z72" i="8"/>
  <c r="AB72" i="8" s="1"/>
  <c r="AA71" i="8"/>
  <c r="Z71" i="8"/>
  <c r="AB71" i="8" s="1"/>
  <c r="AB70" i="8"/>
  <c r="AA70" i="8"/>
  <c r="Z70" i="8"/>
  <c r="AA69" i="8"/>
  <c r="Z69" i="8"/>
  <c r="AB69" i="8" s="1"/>
  <c r="AA68" i="8"/>
  <c r="Z68" i="8"/>
  <c r="AB68" i="8" s="1"/>
  <c r="AA67" i="8"/>
  <c r="Z67" i="8"/>
  <c r="AB67" i="8" s="1"/>
  <c r="AB66" i="8"/>
  <c r="AA66" i="8"/>
  <c r="Z66" i="8"/>
  <c r="AA65" i="8"/>
  <c r="Z65" i="8"/>
  <c r="AB65" i="8" s="1"/>
  <c r="AA64" i="8"/>
  <c r="Z64" i="8"/>
  <c r="AB64" i="8" s="1"/>
  <c r="AA63" i="8"/>
  <c r="Z63" i="8"/>
  <c r="AB63" i="8" s="1"/>
  <c r="AB62" i="8"/>
  <c r="AA62" i="8"/>
  <c r="Z62" i="8"/>
  <c r="AA61" i="8"/>
  <c r="Z61" i="8"/>
  <c r="AB61" i="8" s="1"/>
  <c r="AA60" i="8"/>
  <c r="Z60" i="8"/>
  <c r="AB60" i="8" s="1"/>
  <c r="AA59" i="8"/>
  <c r="Z59" i="8"/>
  <c r="AB59" i="8" s="1"/>
  <c r="AB58" i="8"/>
  <c r="AA58" i="8"/>
  <c r="Z58" i="8"/>
  <c r="AA57" i="8"/>
  <c r="Z57" i="8"/>
  <c r="AB57" i="8" s="1"/>
  <c r="AA56" i="8"/>
  <c r="Z56" i="8"/>
  <c r="AB56" i="8" s="1"/>
  <c r="AA55" i="8"/>
  <c r="Z55" i="8"/>
  <c r="AB55" i="8" s="1"/>
  <c r="AB54" i="8"/>
  <c r="AA54" i="8"/>
  <c r="Z54" i="8"/>
  <c r="AA53" i="8"/>
  <c r="Z53" i="8"/>
  <c r="AB53" i="8" s="1"/>
  <c r="AA52" i="8"/>
  <c r="Z52" i="8"/>
  <c r="AB52" i="8" s="1"/>
  <c r="AA51" i="8"/>
  <c r="Z51" i="8"/>
  <c r="AB51" i="8" s="1"/>
  <c r="AB50" i="8"/>
  <c r="AA50" i="8"/>
  <c r="Z50" i="8"/>
  <c r="AA49" i="8"/>
  <c r="Z49" i="8"/>
  <c r="AB49" i="8" s="1"/>
  <c r="AA48" i="8"/>
  <c r="Z48" i="8"/>
  <c r="AB48" i="8" s="1"/>
  <c r="AA47" i="8"/>
  <c r="Z47" i="8"/>
  <c r="AB47" i="8" s="1"/>
  <c r="AB46" i="8"/>
  <c r="AA46" i="8"/>
  <c r="Z46" i="8"/>
  <c r="AA45" i="8"/>
  <c r="Z45" i="8"/>
  <c r="AB45" i="8" s="1"/>
  <c r="AA44" i="8"/>
  <c r="Z44" i="8"/>
  <c r="AB44" i="8" s="1"/>
  <c r="AA43" i="8"/>
  <c r="Z43" i="8"/>
  <c r="AB43" i="8" s="1"/>
  <c r="AB42" i="8"/>
  <c r="AA42" i="8"/>
  <c r="Z42" i="8"/>
  <c r="AA41" i="8"/>
  <c r="Z41" i="8"/>
  <c r="AB41" i="8" s="1"/>
  <c r="AA40" i="8"/>
  <c r="Z40" i="8"/>
  <c r="AB40" i="8" s="1"/>
  <c r="AA39" i="8"/>
  <c r="Z39" i="8"/>
  <c r="AB39" i="8" s="1"/>
  <c r="AB38" i="8"/>
  <c r="AA38" i="8"/>
  <c r="Z38" i="8"/>
  <c r="AA37" i="8"/>
  <c r="Z37" i="8"/>
  <c r="AB37" i="8" s="1"/>
  <c r="AA36" i="8"/>
  <c r="Z36" i="8"/>
  <c r="AB36" i="8" s="1"/>
  <c r="AA35" i="8"/>
  <c r="Z35" i="8"/>
  <c r="AB35" i="8" s="1"/>
  <c r="AB34" i="8"/>
  <c r="AA34" i="8"/>
  <c r="Z34" i="8"/>
  <c r="AA33" i="8"/>
  <c r="Z33" i="8"/>
  <c r="AB33" i="8" s="1"/>
  <c r="AA32" i="8"/>
  <c r="Z32" i="8"/>
  <c r="AB32" i="8" s="1"/>
  <c r="AA31" i="8"/>
  <c r="Z31" i="8"/>
  <c r="AB31" i="8" s="1"/>
  <c r="AB30" i="8"/>
  <c r="AA30" i="8"/>
  <c r="Z30" i="8"/>
  <c r="AA29" i="8"/>
  <c r="Z29" i="8"/>
  <c r="AB29" i="8" s="1"/>
  <c r="AA28" i="8"/>
  <c r="Z28" i="8"/>
  <c r="AB28" i="8" s="1"/>
  <c r="AA27" i="8"/>
  <c r="Z27" i="8"/>
  <c r="AB27" i="8" s="1"/>
  <c r="AB26" i="8"/>
  <c r="AA26" i="8"/>
  <c r="Z26" i="8"/>
  <c r="AA25" i="8"/>
  <c r="AB25" i="8" s="1"/>
  <c r="Z25" i="8"/>
  <c r="AA24" i="8"/>
  <c r="Z24" i="8"/>
  <c r="AB24" i="8" s="1"/>
  <c r="AA23" i="8"/>
  <c r="Z23" i="8"/>
  <c r="AB23" i="8" s="1"/>
  <c r="AB22" i="8"/>
  <c r="AA22" i="8"/>
  <c r="Z22" i="8"/>
  <c r="AA21" i="8"/>
  <c r="AB21" i="8" s="1"/>
  <c r="Z21" i="8"/>
  <c r="AA20" i="8"/>
  <c r="Z20" i="8"/>
  <c r="AB20" i="8" s="1"/>
  <c r="AA19" i="8"/>
  <c r="Z19" i="8"/>
  <c r="AB19" i="8" s="1"/>
  <c r="AB18" i="8"/>
  <c r="AA18" i="8"/>
  <c r="Z18" i="8"/>
  <c r="AA17" i="8"/>
  <c r="AB17" i="8" s="1"/>
  <c r="Z17" i="8"/>
  <c r="AA16" i="8"/>
  <c r="Z16" i="8"/>
  <c r="AB16" i="8" s="1"/>
  <c r="AA15" i="8"/>
  <c r="Z15" i="8"/>
  <c r="AB15" i="8" s="1"/>
  <c r="AB14" i="8"/>
  <c r="AA14" i="8"/>
  <c r="Z14" i="8"/>
  <c r="AA13" i="8"/>
  <c r="AB13" i="8" s="1"/>
  <c r="Z13" i="8"/>
  <c r="AA12" i="8"/>
  <c r="Z12" i="8"/>
  <c r="AB12" i="8" s="1"/>
  <c r="AA11" i="8"/>
  <c r="Z11" i="8"/>
  <c r="AB11" i="8" s="1"/>
  <c r="AB10" i="8"/>
  <c r="AA10" i="8"/>
  <c r="Z10" i="8"/>
</calcChain>
</file>

<file path=xl/sharedStrings.xml><?xml version="1.0" encoding="utf-8"?>
<sst xmlns="http://schemas.openxmlformats.org/spreadsheetml/2006/main" count="905" uniqueCount="171">
  <si>
    <t>TRƯỜNG TRUNG HỌC  THỰC HÀNH SÀI GÒN</t>
  </si>
  <si>
    <t>STT</t>
  </si>
  <si>
    <t xml:space="preserve">Họ và Tên </t>
  </si>
  <si>
    <t>THCS</t>
  </si>
  <si>
    <t>THPT</t>
  </si>
  <si>
    <t>TƯ</t>
  </si>
  <si>
    <t>SÁU</t>
  </si>
  <si>
    <t>BẢY</t>
  </si>
  <si>
    <t>HAI</t>
  </si>
  <si>
    <t>SÁNG</t>
  </si>
  <si>
    <t>CHIỀU</t>
  </si>
  <si>
    <t>Trịnh Thanh Giang</t>
  </si>
  <si>
    <t>X</t>
  </si>
  <si>
    <t>Nguyễn Thị Ngọc Hà</t>
  </si>
  <si>
    <t>Trần Thị Minh Hiếu</t>
  </si>
  <si>
    <t xml:space="preserve">Nguyễn Hoài Nam </t>
  </si>
  <si>
    <t>Trần Thị Kim Ngân</t>
  </si>
  <si>
    <t>Hoàng Thị Lộng Ngọc</t>
  </si>
  <si>
    <t>Phạm Thị Hồng Phương</t>
  </si>
  <si>
    <t>Mai Thị Ánh Tuyết</t>
  </si>
  <si>
    <t>Ngô Thị Hải Vân</t>
  </si>
  <si>
    <t>Lưu Văn Dũng</t>
  </si>
  <si>
    <t>Nguyễn Anh Hoài</t>
  </si>
  <si>
    <t>Trần Thái Sơn</t>
  </si>
  <si>
    <t>Đỗ Lê Anh</t>
  </si>
  <si>
    <t>Nguyễn Thị Bích</t>
  </si>
  <si>
    <t>Lê Thân Quốc Công</t>
  </si>
  <si>
    <t>Huỳnh Thị Loạt</t>
  </si>
  <si>
    <t>Trần Thiện Ngọc</t>
  </si>
  <si>
    <t>Hà Văn</t>
  </si>
  <si>
    <t>Trần Thanh Bảo</t>
  </si>
  <si>
    <t>Nguyễn Mạnh Cường</t>
  </si>
  <si>
    <t>Nguyễn Hữu Danh</t>
  </si>
  <si>
    <t>Nguyễn Thị Thu Tâm</t>
  </si>
  <si>
    <t>Nguyễn Bảo Anh</t>
  </si>
  <si>
    <t>Huỳnh Minh Chánh</t>
  </si>
  <si>
    <t xml:space="preserve">Nguyễn Thị Mai Duyên </t>
  </si>
  <si>
    <t xml:space="preserve">Bùi Ngọc Trang Đài </t>
  </si>
  <si>
    <t>Nguyễn Thị Ngọc Hạnh</t>
  </si>
  <si>
    <t>Đào Thị Ngọc Lý</t>
  </si>
  <si>
    <t>Đào Vũ Trí</t>
  </si>
  <si>
    <t>Nguyễn Ái Minh Uyên</t>
  </si>
  <si>
    <t>Phan Huy Bão</t>
  </si>
  <si>
    <t>Lê Thị Bảo Ân</t>
  </si>
  <si>
    <t>Phạm Nguyên Bản</t>
  </si>
  <si>
    <t>Nguyễn Quốc Chiến</t>
  </si>
  <si>
    <t>Nguyễn Thị Hồng</t>
  </si>
  <si>
    <t>Lê Tiến Sĩ</t>
  </si>
  <si>
    <t>Hà Tấn</t>
  </si>
  <si>
    <t>Đặng Thị Thão</t>
  </si>
  <si>
    <t>Trần Thị Thanh Thủy</t>
  </si>
  <si>
    <t>Nguyễn Ngọc Thùy Trinh</t>
  </si>
  <si>
    <t>Lê Đại Dương</t>
  </si>
  <si>
    <t>VP</t>
  </si>
  <si>
    <t>Vũ Đình Chiến</t>
  </si>
  <si>
    <t>Vũ Duy Đăng</t>
  </si>
  <si>
    <t>Nguyễn Thị Thúy Nga</t>
  </si>
  <si>
    <t>Thái Thị Thúy</t>
  </si>
  <si>
    <t>Trần Thị Minh Tú</t>
  </si>
  <si>
    <t>Lê Hà Nam</t>
  </si>
  <si>
    <t>Nguyễn Lương Tùng</t>
  </si>
  <si>
    <t>Trần Ngọc Mỹ Hiền</t>
  </si>
  <si>
    <t>NV PTN</t>
  </si>
  <si>
    <t>Phan Thuỵ Phương Thảo</t>
  </si>
  <si>
    <t>Nguyễn Quang Minh</t>
  </si>
  <si>
    <t>Nguyễn Mộng Thanh Trúc</t>
  </si>
  <si>
    <t>Đỗ Cảnh Phụng</t>
  </si>
  <si>
    <t>Nguyễn Thanh Giang</t>
  </si>
  <si>
    <t>Nguyễn Thị Phương Hồng</t>
  </si>
  <si>
    <t>Kế toán</t>
  </si>
  <si>
    <t>Đào Thị Thúy</t>
  </si>
  <si>
    <t>Thủ quỹ</t>
  </si>
  <si>
    <t>Bùi Quỳnh Hương</t>
  </si>
  <si>
    <t>Hồ Huỳnh Đình Quốc</t>
  </si>
  <si>
    <t>Lê Thị  Hân</t>
  </si>
  <si>
    <t>Lê Thị Bạch  Liên</t>
  </si>
  <si>
    <t>Lâm Thị XiNa</t>
  </si>
  <si>
    <t>Nguyễn Thị Hồng Diễm</t>
  </si>
  <si>
    <t>Bùi Mỹ Ngọc</t>
  </si>
  <si>
    <t>Y TẾ</t>
  </si>
  <si>
    <t>Thư Viện</t>
  </si>
  <si>
    <t>Bùi Thị Thu Thảo</t>
  </si>
  <si>
    <t>Nguyễn Thị Kiều Oanh</t>
  </si>
  <si>
    <t>Giám thị</t>
  </si>
  <si>
    <t>Bùi Công Gia</t>
  </si>
  <si>
    <t>Nguyễn Thanh Long</t>
  </si>
  <si>
    <t>Nguyễn Ngọc Quyên</t>
  </si>
  <si>
    <t>Nguyễn Bá  Na</t>
  </si>
  <si>
    <t>P VỤ</t>
  </si>
  <si>
    <t xml:space="preserve">KÍNH ĐỀ NGHỊ QUÝ THẦY CÔ CÓ MẶT TẠI PHÒNG HỘI ĐỒNG </t>
  </si>
  <si>
    <t>Riêng thầy cô làm công tác VP  có mặt tại văn phòng  buổi sáng lúc 6g45, buổi chiều 12g50</t>
  </si>
  <si>
    <t>KT HIỆU TRƯỞNG</t>
  </si>
  <si>
    <t>Trần Duy Trí</t>
  </si>
  <si>
    <t>Trần Thanh Bình</t>
  </si>
  <si>
    <t>Bùi Mỹ Hạnh</t>
  </si>
  <si>
    <t xml:space="preserve">Nguyễn Thị Thùy Mai </t>
  </si>
  <si>
    <t>Huỳnh Minh Hải</t>
  </si>
  <si>
    <t>Đỗ Thị Thu Thảo</t>
  </si>
  <si>
    <t>Nguyễn Đình Thêm</t>
  </si>
  <si>
    <t>Lê Thị Hồng Hạnh</t>
  </si>
  <si>
    <t>Nguyễn Xuân Trí Nghĩa</t>
  </si>
  <si>
    <t>Nguyễn Thành Trung</t>
  </si>
  <si>
    <t>Nguyễn Thị Ánh Nga</t>
  </si>
  <si>
    <t>Vũ Văn Dương</t>
  </si>
  <si>
    <t>Phạm Văn Phúc</t>
  </si>
  <si>
    <t>Nguyễn San Hà</t>
  </si>
  <si>
    <t>Nguyễn Trung Hiếu</t>
  </si>
  <si>
    <t>Triệu Thị Tuyết Sương</t>
  </si>
  <si>
    <t>TPT</t>
  </si>
  <si>
    <t>Trần Thị Ngọc Liên</t>
  </si>
  <si>
    <t>Đinh Thị Thu Phương</t>
  </si>
  <si>
    <t>Hoàng Thứ Nữ</t>
  </si>
  <si>
    <t>Đỗ Nguyễn Thanh Trúc</t>
  </si>
  <si>
    <t>TOÁN 
ĐỊA</t>
  </si>
  <si>
    <t>SINH
ANH</t>
  </si>
  <si>
    <t>Nguyễn Thị Diên</t>
  </si>
  <si>
    <t>Phan Trung Hiếu</t>
  </si>
  <si>
    <t xml:space="preserve">Trần Thanh Duy </t>
  </si>
  <si>
    <t>Dương Thị Mỹ Hạnh</t>
  </si>
  <si>
    <t>Ngô Thị Thanh Huyền</t>
  </si>
  <si>
    <t xml:space="preserve">BẢNG PHÂN CÔNG GIÁO VIÊN  THAM GIA CÔNG TÁC COI KIỂM TRA </t>
  </si>
  <si>
    <t>TỔNG</t>
  </si>
  <si>
    <t xml:space="preserve"> </t>
  </si>
  <si>
    <t>HỌC KỲ I _ NĂM HỌC : 2019_2020</t>
  </si>
  <si>
    <t>13_12</t>
  </si>
  <si>
    <t>14_12</t>
  </si>
  <si>
    <t>16_12</t>
  </si>
  <si>
    <t>18_12</t>
  </si>
  <si>
    <t>20_12</t>
  </si>
  <si>
    <t>21_12</t>
  </si>
  <si>
    <t xml:space="preserve">HOÁ </t>
  </si>
  <si>
    <t>GDCD VĂN</t>
  </si>
  <si>
    <t>LÝ
SỬ</t>
  </si>
  <si>
    <t>Phạm Hồng Cẩm</t>
  </si>
  <si>
    <t>Trần Quỳnh Như</t>
  </si>
  <si>
    <t>PHÓ HIỆU TRƯỞNG</t>
  </si>
  <si>
    <t>23_12</t>
  </si>
  <si>
    <t>25_12</t>
  </si>
  <si>
    <t>Chung Quế Anh</t>
  </si>
  <si>
    <t>Z</t>
  </si>
  <si>
    <t>Văn</t>
  </si>
  <si>
    <t>Sử</t>
  </si>
  <si>
    <t>GDCD</t>
  </si>
  <si>
    <t>Lý</t>
  </si>
  <si>
    <t>TD</t>
  </si>
  <si>
    <t>Nhạc</t>
  </si>
  <si>
    <t>Anh văn</t>
  </si>
  <si>
    <t>Anh  Tg</t>
  </si>
  <si>
    <t xml:space="preserve">Hoá </t>
  </si>
  <si>
    <t>Toán</t>
  </si>
  <si>
    <t>Tin</t>
  </si>
  <si>
    <t>Toán tg</t>
  </si>
  <si>
    <t>Địa</t>
  </si>
  <si>
    <t>C. Nghệ</t>
  </si>
  <si>
    <t>Sinh</t>
  </si>
  <si>
    <t>BUỔI SÁNG LÚC  6g55 ; BUỔI CHIỀU 12g55</t>
  </si>
  <si>
    <t>S</t>
  </si>
  <si>
    <t>C</t>
  </si>
  <si>
    <t>Trần Thị Hoài Diễm</t>
  </si>
  <si>
    <t>Mỹ thuật tg</t>
  </si>
  <si>
    <t>Bảng phân công có điều chỉnh _  quý thầy  cô vui lòng kiểm tra lại giúp</t>
  </si>
  <si>
    <t>15-12</t>
  </si>
  <si>
    <t>17-12</t>
  </si>
  <si>
    <t>19-12</t>
  </si>
  <si>
    <t>22-12</t>
  </si>
  <si>
    <t>24-12</t>
  </si>
  <si>
    <t>26_12</t>
  </si>
  <si>
    <t>NĂM</t>
  </si>
  <si>
    <t>Mỹ thuật</t>
  </si>
  <si>
    <t>Nguyễn Lê Hoàng Giang</t>
  </si>
  <si>
    <t>Ngày 07 tháng 12 năm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</si>
</sst>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b/>
      <sz val="14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sz val="13"/>
      <name val="Times New Roman"/>
      <family val="1"/>
    </font>
    <font>
      <b/>
      <sz val="16"/>
      <name val="Times New Roman"/>
      <family val="1"/>
    </font>
    <font>
      <b/>
      <sz val="9"/>
      <name val="Arial"/>
      <family val="2"/>
    </font>
    <font>
      <sz val="9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name val="Times New Roman"/>
      <family val="1"/>
    </font>
    <font>
      <b/>
      <sz val="9"/>
      <color rgb="FFFF0000"/>
      <name val="Times New Roman"/>
      <family val="1"/>
    </font>
    <font>
      <sz val="7"/>
      <color indexed="8"/>
      <name val="Times New Roman"/>
      <family val="1"/>
    </font>
    <font>
      <b/>
      <sz val="8"/>
      <name val="Arial"/>
      <family val="2"/>
    </font>
    <font>
      <b/>
      <i/>
      <sz val="8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gray125">
        <bgColor theme="0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82">
    <xf numFmtId="0" fontId="0" fillId="0" borderId="0" xfId="0"/>
    <xf numFmtId="0" fontId="2" fillId="2" borderId="0" xfId="0" applyFont="1" applyFill="1" applyAlignment="1">
      <alignment horizontal="center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 wrapText="1"/>
    </xf>
    <xf numFmtId="0" fontId="1" fillId="2" borderId="0" xfId="0" applyFont="1" applyFill="1" applyAlignment="1"/>
    <xf numFmtId="0" fontId="2" fillId="2" borderId="0" xfId="0" applyFont="1" applyFill="1" applyAlignment="1"/>
    <xf numFmtId="0" fontId="3" fillId="2" borderId="0" xfId="0" applyFont="1" applyFill="1"/>
    <xf numFmtId="0" fontId="8" fillId="2" borderId="6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0" fontId="9" fillId="2" borderId="8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/>
    </xf>
    <xf numFmtId="0" fontId="11" fillId="2" borderId="6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/>
    </xf>
    <xf numFmtId="0" fontId="10" fillId="2" borderId="7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vertical="center" wrapText="1"/>
    </xf>
    <xf numFmtId="0" fontId="9" fillId="3" borderId="8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/>
    </xf>
    <xf numFmtId="0" fontId="9" fillId="3" borderId="6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left" vertical="center"/>
    </xf>
    <xf numFmtId="0" fontId="7" fillId="3" borderId="6" xfId="0" applyFont="1" applyFill="1" applyBorder="1" applyAlignment="1">
      <alignment horizontal="center"/>
    </xf>
    <xf numFmtId="0" fontId="11" fillId="2" borderId="6" xfId="0" applyFont="1" applyFill="1" applyBorder="1" applyAlignment="1">
      <alignment horizontal="left" vertical="center" wrapText="1"/>
    </xf>
    <xf numFmtId="0" fontId="12" fillId="2" borderId="6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vertical="center" wrapText="1"/>
    </xf>
    <xf numFmtId="0" fontId="10" fillId="2" borderId="16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/>
    </xf>
    <xf numFmtId="0" fontId="13" fillId="2" borderId="7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3" fillId="2" borderId="0" xfId="0" applyFont="1" applyFill="1" applyBorder="1"/>
    <xf numFmtId="0" fontId="3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14" fillId="2" borderId="3" xfId="0" applyFont="1" applyFill="1" applyBorder="1" applyAlignment="1">
      <alignment horizontal="center" vertical="center" textRotation="90"/>
    </xf>
    <xf numFmtId="0" fontId="14" fillId="2" borderId="11" xfId="0" applyFont="1" applyFill="1" applyBorder="1" applyAlignment="1">
      <alignment horizontal="center" vertical="center"/>
    </xf>
    <xf numFmtId="0" fontId="14" fillId="2" borderId="12" xfId="0" applyFont="1" applyFill="1" applyBorder="1" applyAlignment="1">
      <alignment horizontal="center" vertical="center"/>
    </xf>
    <xf numFmtId="16" fontId="14" fillId="2" borderId="13" xfId="0" quotePrefix="1" applyNumberFormat="1" applyFont="1" applyFill="1" applyBorder="1" applyAlignment="1">
      <alignment horizontal="center" vertical="center"/>
    </xf>
    <xf numFmtId="16" fontId="14" fillId="2" borderId="17" xfId="0" quotePrefix="1" applyNumberFormat="1" applyFont="1" applyFill="1" applyBorder="1" applyAlignment="1">
      <alignment horizontal="center" vertical="center"/>
    </xf>
    <xf numFmtId="16" fontId="14" fillId="3" borderId="3" xfId="0" quotePrefix="1" applyNumberFormat="1" applyFont="1" applyFill="1" applyBorder="1" applyAlignment="1">
      <alignment horizontal="center" vertical="center" textRotation="90"/>
    </xf>
    <xf numFmtId="16" fontId="14" fillId="2" borderId="20" xfId="0" quotePrefix="1" applyNumberFormat="1" applyFont="1" applyFill="1" applyBorder="1" applyAlignment="1">
      <alignment horizontal="center" vertical="center"/>
    </xf>
    <xf numFmtId="16" fontId="14" fillId="2" borderId="2" xfId="0" quotePrefix="1" applyNumberFormat="1" applyFont="1" applyFill="1" applyBorder="1" applyAlignment="1">
      <alignment horizontal="center" vertical="center"/>
    </xf>
    <xf numFmtId="16" fontId="14" fillId="2" borderId="13" xfId="0" quotePrefix="1" applyNumberFormat="1" applyFont="1" applyFill="1" applyBorder="1" applyAlignment="1">
      <alignment horizontal="center" vertical="center" wrapText="1"/>
    </xf>
    <xf numFmtId="16" fontId="14" fillId="2" borderId="17" xfId="0" quotePrefix="1" applyNumberFormat="1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textRotation="90"/>
    </xf>
    <xf numFmtId="0" fontId="14" fillId="2" borderId="4" xfId="0" applyFont="1" applyFill="1" applyBorder="1" applyAlignment="1">
      <alignment horizontal="center" vertical="center" textRotation="90"/>
    </xf>
    <xf numFmtId="0" fontId="14" fillId="2" borderId="14" xfId="0" applyFont="1" applyFill="1" applyBorder="1" applyAlignment="1">
      <alignment horizontal="center" vertical="center"/>
    </xf>
    <xf numFmtId="0" fontId="14" fillId="2" borderId="15" xfId="0" applyFont="1" applyFill="1" applyBorder="1" applyAlignment="1">
      <alignment horizontal="center" vertical="center"/>
    </xf>
    <xf numFmtId="0" fontId="14" fillId="2" borderId="13" xfId="0" applyFont="1" applyFill="1" applyBorder="1" applyAlignment="1">
      <alignment horizontal="center" vertical="center"/>
    </xf>
    <xf numFmtId="0" fontId="14" fillId="2" borderId="17" xfId="0" applyFont="1" applyFill="1" applyBorder="1" applyAlignment="1">
      <alignment horizontal="center" vertical="center"/>
    </xf>
    <xf numFmtId="16" fontId="14" fillId="3" borderId="4" xfId="0" quotePrefix="1" applyNumberFormat="1" applyFont="1" applyFill="1" applyBorder="1" applyAlignment="1">
      <alignment horizontal="center" vertical="center" textRotation="90"/>
    </xf>
    <xf numFmtId="0" fontId="14" fillId="2" borderId="20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14" fillId="2" borderId="13" xfId="0" applyFont="1" applyFill="1" applyBorder="1" applyAlignment="1">
      <alignment horizontal="center" vertical="center" wrapText="1"/>
    </xf>
    <xf numFmtId="0" fontId="14" fillId="2" borderId="17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textRotation="90"/>
    </xf>
    <xf numFmtId="0" fontId="14" fillId="2" borderId="2" xfId="0" applyFont="1" applyFill="1" applyBorder="1" applyAlignment="1">
      <alignment horizontal="center"/>
    </xf>
    <xf numFmtId="0" fontId="14" fillId="2" borderId="5" xfId="0" applyFont="1" applyFill="1" applyBorder="1" applyAlignment="1">
      <alignment horizontal="center" vertical="center" textRotation="90"/>
    </xf>
    <xf numFmtId="0" fontId="14" fillId="2" borderId="18" xfId="0" applyFont="1" applyFill="1" applyBorder="1" applyAlignment="1">
      <alignment horizontal="center" vertical="center"/>
    </xf>
    <xf numFmtId="0" fontId="14" fillId="2" borderId="19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 wrapText="1"/>
    </xf>
    <xf numFmtId="16" fontId="14" fillId="3" borderId="5" xfId="0" quotePrefix="1" applyNumberFormat="1" applyFont="1" applyFill="1" applyBorder="1" applyAlignment="1">
      <alignment horizontal="center" vertical="center" textRotation="90"/>
    </xf>
    <xf numFmtId="0" fontId="15" fillId="2" borderId="5" xfId="0" applyFont="1" applyFill="1" applyBorder="1" applyAlignment="1">
      <alignment horizontal="center" vertical="center" textRotation="90"/>
    </xf>
    <xf numFmtId="0" fontId="11" fillId="2" borderId="7" xfId="0" applyFont="1" applyFill="1" applyBorder="1" applyAlignment="1">
      <alignment horizontal="center"/>
    </xf>
    <xf numFmtId="0" fontId="16" fillId="2" borderId="9" xfId="0" applyFont="1" applyFill="1" applyBorder="1" applyAlignment="1">
      <alignment horizontal="center" vertical="center"/>
    </xf>
    <xf numFmtId="0" fontId="17" fillId="2" borderId="9" xfId="0" applyFont="1" applyFill="1" applyBorder="1" applyAlignment="1">
      <alignment horizontal="center" vertical="center"/>
    </xf>
    <xf numFmtId="0" fontId="16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558800</xdr:colOff>
      <xdr:row>1</xdr:row>
      <xdr:rowOff>19050</xdr:rowOff>
    </xdr:from>
    <xdr:to>
      <xdr:col>2</xdr:col>
      <xdr:colOff>781050</xdr:colOff>
      <xdr:row>1</xdr:row>
      <xdr:rowOff>19050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812800" y="241300"/>
          <a:ext cx="13017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65744</xdr:colOff>
      <xdr:row>1</xdr:row>
      <xdr:rowOff>19050</xdr:rowOff>
    </xdr:from>
    <xdr:to>
      <xdr:col>5</xdr:col>
      <xdr:colOff>9715</xdr:colOff>
      <xdr:row>1</xdr:row>
      <xdr:rowOff>19050</xdr:rowOff>
    </xdr:to>
    <xdr:sp macro="" textlink="">
      <xdr:nvSpPr>
        <xdr:cNvPr id="3" name="Line 1"/>
        <xdr:cNvSpPr>
          <a:spLocks noChangeShapeType="1"/>
        </xdr:cNvSpPr>
      </xdr:nvSpPr>
      <xdr:spPr bwMode="auto">
        <a:xfrm>
          <a:off x="1684994" y="241300"/>
          <a:ext cx="1245721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265044</xdr:colOff>
      <xdr:row>80</xdr:row>
      <xdr:rowOff>93869</xdr:rowOff>
    </xdr:from>
    <xdr:to>
      <xdr:col>18</xdr:col>
      <xdr:colOff>204304</xdr:colOff>
      <xdr:row>80</xdr:row>
      <xdr:rowOff>104913</xdr:rowOff>
    </xdr:to>
    <xdr:cxnSp macro="">
      <xdr:nvCxnSpPr>
        <xdr:cNvPr id="5" name="Straight Arrow Connector 4"/>
        <xdr:cNvCxnSpPr/>
      </xdr:nvCxnSpPr>
      <xdr:spPr>
        <a:xfrm flipH="1" flipV="1">
          <a:off x="2379870" y="14704391"/>
          <a:ext cx="4914347" cy="11044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281609</xdr:colOff>
      <xdr:row>70</xdr:row>
      <xdr:rowOff>121478</xdr:rowOff>
    </xdr:from>
    <xdr:to>
      <xdr:col>18</xdr:col>
      <xdr:colOff>204304</xdr:colOff>
      <xdr:row>70</xdr:row>
      <xdr:rowOff>121478</xdr:rowOff>
    </xdr:to>
    <xdr:cxnSp macro="">
      <xdr:nvCxnSpPr>
        <xdr:cNvPr id="7" name="Straight Arrow Connector 6"/>
        <xdr:cNvCxnSpPr/>
      </xdr:nvCxnSpPr>
      <xdr:spPr>
        <a:xfrm>
          <a:off x="2396435" y="12965043"/>
          <a:ext cx="4897782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558800</xdr:colOff>
      <xdr:row>1</xdr:row>
      <xdr:rowOff>19050</xdr:rowOff>
    </xdr:from>
    <xdr:to>
      <xdr:col>2</xdr:col>
      <xdr:colOff>781050</xdr:colOff>
      <xdr:row>1</xdr:row>
      <xdr:rowOff>19050</xdr:rowOff>
    </xdr:to>
    <xdr:sp macro="" textlink="">
      <xdr:nvSpPr>
        <xdr:cNvPr id="6" name="Line 1"/>
        <xdr:cNvSpPr>
          <a:spLocks noChangeShapeType="1"/>
        </xdr:cNvSpPr>
      </xdr:nvSpPr>
      <xdr:spPr bwMode="auto">
        <a:xfrm>
          <a:off x="812800" y="241300"/>
          <a:ext cx="1333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65744</xdr:colOff>
      <xdr:row>1</xdr:row>
      <xdr:rowOff>19050</xdr:rowOff>
    </xdr:from>
    <xdr:to>
      <xdr:col>5</xdr:col>
      <xdr:colOff>9715</xdr:colOff>
      <xdr:row>1</xdr:row>
      <xdr:rowOff>19050</xdr:rowOff>
    </xdr:to>
    <xdr:sp macro="" textlink="">
      <xdr:nvSpPr>
        <xdr:cNvPr id="8" name="Line 1"/>
        <xdr:cNvSpPr>
          <a:spLocks noChangeShapeType="1"/>
        </xdr:cNvSpPr>
      </xdr:nvSpPr>
      <xdr:spPr bwMode="auto">
        <a:xfrm>
          <a:off x="1697694" y="241300"/>
          <a:ext cx="1264771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B119"/>
  <sheetViews>
    <sheetView tabSelected="1" zoomScale="115" zoomScaleNormal="115" workbookViewId="0">
      <selection activeCell="B55" sqref="B55"/>
    </sheetView>
  </sheetViews>
  <sheetFormatPr defaultColWidth="9.1796875" defaultRowHeight="14" x14ac:dyDescent="0.3"/>
  <cols>
    <col min="1" max="1" width="3.6328125" style="6" customWidth="1"/>
    <col min="2" max="2" width="19.7265625" style="6" bestFit="1" customWidth="1"/>
    <col min="3" max="3" width="7.36328125" style="6" bestFit="1" customWidth="1"/>
    <col min="4" max="4" width="5.6328125" style="6" bestFit="1" customWidth="1"/>
    <col min="5" max="5" width="5.90625" style="37" customWidth="1"/>
    <col min="6" max="6" width="2.1796875" style="37" customWidth="1"/>
    <col min="7" max="7" width="2.26953125" style="37" customWidth="1"/>
    <col min="8" max="8" width="5.54296875" style="37" bestFit="1" customWidth="1"/>
    <col min="9" max="9" width="5.90625" style="37" customWidth="1"/>
    <col min="10" max="10" width="2.26953125" style="37" customWidth="1"/>
    <col min="11" max="11" width="5.54296875" style="37" bestFit="1" customWidth="1"/>
    <col min="12" max="12" width="5.54296875" style="37" customWidth="1"/>
    <col min="13" max="13" width="5.453125" style="37" bestFit="1" customWidth="1"/>
    <col min="14" max="14" width="2.1796875" style="37" customWidth="1"/>
    <col min="15" max="15" width="5.54296875" style="37" bestFit="1" customWidth="1"/>
    <col min="16" max="16" width="5.90625" style="37" bestFit="1" customWidth="1"/>
    <col min="17" max="17" width="5.453125" style="37" bestFit="1" customWidth="1"/>
    <col min="18" max="18" width="5.54296875" style="37" bestFit="1" customWidth="1"/>
    <col min="19" max="19" width="2.36328125" style="37" customWidth="1"/>
    <col min="20" max="21" width="3.453125" style="37" bestFit="1" customWidth="1"/>
    <col min="22" max="22" width="2" style="37" customWidth="1"/>
    <col min="23" max="24" width="3.453125" style="37" bestFit="1" customWidth="1"/>
    <col min="25" max="25" width="5.453125" style="37" bestFit="1" customWidth="1"/>
    <col min="26" max="27" width="2.81640625" style="37" bestFit="1" customWidth="1"/>
    <col min="28" max="28" width="3.453125" style="6" customWidth="1"/>
    <col min="29" max="144" width="9.1796875" style="6"/>
    <col min="145" max="145" width="5.7265625" style="6" bestFit="1" customWidth="1"/>
    <col min="146" max="146" width="26" style="6" customWidth="1"/>
    <col min="147" max="147" width="12.453125" style="6" customWidth="1"/>
    <col min="148" max="148" width="7.26953125" style="6" customWidth="1"/>
    <col min="149" max="149" width="6.26953125" style="6" bestFit="1" customWidth="1"/>
    <col min="150" max="150" width="7" style="6" bestFit="1" customWidth="1"/>
    <col min="151" max="151" width="7.7265625" style="6" bestFit="1" customWidth="1"/>
    <col min="152" max="152" width="6.26953125" style="6" bestFit="1" customWidth="1"/>
    <col min="153" max="153" width="7" style="6" bestFit="1" customWidth="1"/>
    <col min="154" max="154" width="7.7265625" style="6" bestFit="1" customWidth="1"/>
    <col min="155" max="155" width="6.26953125" style="6" bestFit="1" customWidth="1"/>
    <col min="156" max="157" width="7.7265625" style="6" customWidth="1"/>
    <col min="158" max="158" width="5.7265625" style="6" bestFit="1" customWidth="1"/>
    <col min="159" max="159" width="7" style="6" bestFit="1" customWidth="1"/>
    <col min="160" max="160" width="7.7265625" style="6" bestFit="1" customWidth="1"/>
    <col min="161" max="162" width="3.81640625" style="6" bestFit="1" customWidth="1"/>
    <col min="163" max="400" width="9.1796875" style="6"/>
    <col min="401" max="401" width="5.7265625" style="6" bestFit="1" customWidth="1"/>
    <col min="402" max="402" width="26" style="6" customWidth="1"/>
    <col min="403" max="403" width="12.453125" style="6" customWidth="1"/>
    <col min="404" max="404" width="7.26953125" style="6" customWidth="1"/>
    <col min="405" max="405" width="6.26953125" style="6" bestFit="1" customWidth="1"/>
    <col min="406" max="406" width="7" style="6" bestFit="1" customWidth="1"/>
    <col min="407" max="407" width="7.7265625" style="6" bestFit="1" customWidth="1"/>
    <col min="408" max="408" width="6.26953125" style="6" bestFit="1" customWidth="1"/>
    <col min="409" max="409" width="7" style="6" bestFit="1" customWidth="1"/>
    <col min="410" max="410" width="7.7265625" style="6" bestFit="1" customWidth="1"/>
    <col min="411" max="411" width="6.26953125" style="6" bestFit="1" customWidth="1"/>
    <col min="412" max="413" width="7.7265625" style="6" customWidth="1"/>
    <col min="414" max="414" width="5.7265625" style="6" bestFit="1" customWidth="1"/>
    <col min="415" max="415" width="7" style="6" bestFit="1" customWidth="1"/>
    <col min="416" max="416" width="7.7265625" style="6" bestFit="1" customWidth="1"/>
    <col min="417" max="418" width="3.81640625" style="6" bestFit="1" customWidth="1"/>
    <col min="419" max="656" width="9.1796875" style="6"/>
    <col min="657" max="657" width="5.7265625" style="6" bestFit="1" customWidth="1"/>
    <col min="658" max="658" width="26" style="6" customWidth="1"/>
    <col min="659" max="659" width="12.453125" style="6" customWidth="1"/>
    <col min="660" max="660" width="7.26953125" style="6" customWidth="1"/>
    <col min="661" max="661" width="6.26953125" style="6" bestFit="1" customWidth="1"/>
    <col min="662" max="662" width="7" style="6" bestFit="1" customWidth="1"/>
    <col min="663" max="663" width="7.7265625" style="6" bestFit="1" customWidth="1"/>
    <col min="664" max="664" width="6.26953125" style="6" bestFit="1" customWidth="1"/>
    <col min="665" max="665" width="7" style="6" bestFit="1" customWidth="1"/>
    <col min="666" max="666" width="7.7265625" style="6" bestFit="1" customWidth="1"/>
    <col min="667" max="667" width="6.26953125" style="6" bestFit="1" customWidth="1"/>
    <col min="668" max="669" width="7.7265625" style="6" customWidth="1"/>
    <col min="670" max="670" width="5.7265625" style="6" bestFit="1" customWidth="1"/>
    <col min="671" max="671" width="7" style="6" bestFit="1" customWidth="1"/>
    <col min="672" max="672" width="7.7265625" style="6" bestFit="1" customWidth="1"/>
    <col min="673" max="674" width="3.81640625" style="6" bestFit="1" customWidth="1"/>
    <col min="675" max="912" width="9.1796875" style="6"/>
    <col min="913" max="913" width="5.7265625" style="6" bestFit="1" customWidth="1"/>
    <col min="914" max="914" width="26" style="6" customWidth="1"/>
    <col min="915" max="915" width="12.453125" style="6" customWidth="1"/>
    <col min="916" max="916" width="7.26953125" style="6" customWidth="1"/>
    <col min="917" max="917" width="6.26953125" style="6" bestFit="1" customWidth="1"/>
    <col min="918" max="918" width="7" style="6" bestFit="1" customWidth="1"/>
    <col min="919" max="919" width="7.7265625" style="6" bestFit="1" customWidth="1"/>
    <col min="920" max="920" width="6.26953125" style="6" bestFit="1" customWidth="1"/>
    <col min="921" max="921" width="7" style="6" bestFit="1" customWidth="1"/>
    <col min="922" max="922" width="7.7265625" style="6" bestFit="1" customWidth="1"/>
    <col min="923" max="923" width="6.26953125" style="6" bestFit="1" customWidth="1"/>
    <col min="924" max="925" width="7.7265625" style="6" customWidth="1"/>
    <col min="926" max="926" width="5.7265625" style="6" bestFit="1" customWidth="1"/>
    <col min="927" max="927" width="7" style="6" bestFit="1" customWidth="1"/>
    <col min="928" max="928" width="7.7265625" style="6" bestFit="1" customWidth="1"/>
    <col min="929" max="930" width="3.81640625" style="6" bestFit="1" customWidth="1"/>
    <col min="931" max="1168" width="9.1796875" style="6"/>
    <col min="1169" max="1169" width="5.7265625" style="6" bestFit="1" customWidth="1"/>
    <col min="1170" max="1170" width="26" style="6" customWidth="1"/>
    <col min="1171" max="1171" width="12.453125" style="6" customWidth="1"/>
    <col min="1172" max="1172" width="7.26953125" style="6" customWidth="1"/>
    <col min="1173" max="1173" width="6.26953125" style="6" bestFit="1" customWidth="1"/>
    <col min="1174" max="1174" width="7" style="6" bestFit="1" customWidth="1"/>
    <col min="1175" max="1175" width="7.7265625" style="6" bestFit="1" customWidth="1"/>
    <col min="1176" max="1176" width="6.26953125" style="6" bestFit="1" customWidth="1"/>
    <col min="1177" max="1177" width="7" style="6" bestFit="1" customWidth="1"/>
    <col min="1178" max="1178" width="7.7265625" style="6" bestFit="1" customWidth="1"/>
    <col min="1179" max="1179" width="6.26953125" style="6" bestFit="1" customWidth="1"/>
    <col min="1180" max="1181" width="7.7265625" style="6" customWidth="1"/>
    <col min="1182" max="1182" width="5.7265625" style="6" bestFit="1" customWidth="1"/>
    <col min="1183" max="1183" width="7" style="6" bestFit="1" customWidth="1"/>
    <col min="1184" max="1184" width="7.7265625" style="6" bestFit="1" customWidth="1"/>
    <col min="1185" max="1186" width="3.81640625" style="6" bestFit="1" customWidth="1"/>
    <col min="1187" max="1424" width="9.1796875" style="6"/>
    <col min="1425" max="1425" width="5.7265625" style="6" bestFit="1" customWidth="1"/>
    <col min="1426" max="1426" width="26" style="6" customWidth="1"/>
    <col min="1427" max="1427" width="12.453125" style="6" customWidth="1"/>
    <col min="1428" max="1428" width="7.26953125" style="6" customWidth="1"/>
    <col min="1429" max="1429" width="6.26953125" style="6" bestFit="1" customWidth="1"/>
    <col min="1430" max="1430" width="7" style="6" bestFit="1" customWidth="1"/>
    <col min="1431" max="1431" width="7.7265625" style="6" bestFit="1" customWidth="1"/>
    <col min="1432" max="1432" width="6.26953125" style="6" bestFit="1" customWidth="1"/>
    <col min="1433" max="1433" width="7" style="6" bestFit="1" customWidth="1"/>
    <col min="1434" max="1434" width="7.7265625" style="6" bestFit="1" customWidth="1"/>
    <col min="1435" max="1435" width="6.26953125" style="6" bestFit="1" customWidth="1"/>
    <col min="1436" max="1437" width="7.7265625" style="6" customWidth="1"/>
    <col min="1438" max="1438" width="5.7265625" style="6" bestFit="1" customWidth="1"/>
    <col min="1439" max="1439" width="7" style="6" bestFit="1" customWidth="1"/>
    <col min="1440" max="1440" width="7.7265625" style="6" bestFit="1" customWidth="1"/>
    <col min="1441" max="1442" width="3.81640625" style="6" bestFit="1" customWidth="1"/>
    <col min="1443" max="1680" width="9.1796875" style="6"/>
    <col min="1681" max="1681" width="5.7265625" style="6" bestFit="1" customWidth="1"/>
    <col min="1682" max="1682" width="26" style="6" customWidth="1"/>
    <col min="1683" max="1683" width="12.453125" style="6" customWidth="1"/>
    <col min="1684" max="1684" width="7.26953125" style="6" customWidth="1"/>
    <col min="1685" max="1685" width="6.26953125" style="6" bestFit="1" customWidth="1"/>
    <col min="1686" max="1686" width="7" style="6" bestFit="1" customWidth="1"/>
    <col min="1687" max="1687" width="7.7265625" style="6" bestFit="1" customWidth="1"/>
    <col min="1688" max="1688" width="6.26953125" style="6" bestFit="1" customWidth="1"/>
    <col min="1689" max="1689" width="7" style="6" bestFit="1" customWidth="1"/>
    <col min="1690" max="1690" width="7.7265625" style="6" bestFit="1" customWidth="1"/>
    <col min="1691" max="1691" width="6.26953125" style="6" bestFit="1" customWidth="1"/>
    <col min="1692" max="1693" width="7.7265625" style="6" customWidth="1"/>
    <col min="1694" max="1694" width="5.7265625" style="6" bestFit="1" customWidth="1"/>
    <col min="1695" max="1695" width="7" style="6" bestFit="1" customWidth="1"/>
    <col min="1696" max="1696" width="7.7265625" style="6" bestFit="1" customWidth="1"/>
    <col min="1697" max="1698" width="3.81640625" style="6" bestFit="1" customWidth="1"/>
    <col min="1699" max="1936" width="9.1796875" style="6"/>
    <col min="1937" max="1937" width="5.7265625" style="6" bestFit="1" customWidth="1"/>
    <col min="1938" max="1938" width="26" style="6" customWidth="1"/>
    <col min="1939" max="1939" width="12.453125" style="6" customWidth="1"/>
    <col min="1940" max="1940" width="7.26953125" style="6" customWidth="1"/>
    <col min="1941" max="1941" width="6.26953125" style="6" bestFit="1" customWidth="1"/>
    <col min="1942" max="1942" width="7" style="6" bestFit="1" customWidth="1"/>
    <col min="1943" max="1943" width="7.7265625" style="6" bestFit="1" customWidth="1"/>
    <col min="1944" max="1944" width="6.26953125" style="6" bestFit="1" customWidth="1"/>
    <col min="1945" max="1945" width="7" style="6" bestFit="1" customWidth="1"/>
    <col min="1946" max="1946" width="7.7265625" style="6" bestFit="1" customWidth="1"/>
    <col min="1947" max="1947" width="6.26953125" style="6" bestFit="1" customWidth="1"/>
    <col min="1948" max="1949" width="7.7265625" style="6" customWidth="1"/>
    <col min="1950" max="1950" width="5.7265625" style="6" bestFit="1" customWidth="1"/>
    <col min="1951" max="1951" width="7" style="6" bestFit="1" customWidth="1"/>
    <col min="1952" max="1952" width="7.7265625" style="6" bestFit="1" customWidth="1"/>
    <col min="1953" max="1954" width="3.81640625" style="6" bestFit="1" customWidth="1"/>
    <col min="1955" max="2192" width="9.1796875" style="6"/>
    <col min="2193" max="2193" width="5.7265625" style="6" bestFit="1" customWidth="1"/>
    <col min="2194" max="2194" width="26" style="6" customWidth="1"/>
    <col min="2195" max="2195" width="12.453125" style="6" customWidth="1"/>
    <col min="2196" max="2196" width="7.26953125" style="6" customWidth="1"/>
    <col min="2197" max="2197" width="6.26953125" style="6" bestFit="1" customWidth="1"/>
    <col min="2198" max="2198" width="7" style="6" bestFit="1" customWidth="1"/>
    <col min="2199" max="2199" width="7.7265625" style="6" bestFit="1" customWidth="1"/>
    <col min="2200" max="2200" width="6.26953125" style="6" bestFit="1" customWidth="1"/>
    <col min="2201" max="2201" width="7" style="6" bestFit="1" customWidth="1"/>
    <col min="2202" max="2202" width="7.7265625" style="6" bestFit="1" customWidth="1"/>
    <col min="2203" max="2203" width="6.26953125" style="6" bestFit="1" customWidth="1"/>
    <col min="2204" max="2205" width="7.7265625" style="6" customWidth="1"/>
    <col min="2206" max="2206" width="5.7265625" style="6" bestFit="1" customWidth="1"/>
    <col min="2207" max="2207" width="7" style="6" bestFit="1" customWidth="1"/>
    <col min="2208" max="2208" width="7.7265625" style="6" bestFit="1" customWidth="1"/>
    <col min="2209" max="2210" width="3.81640625" style="6" bestFit="1" customWidth="1"/>
    <col min="2211" max="2448" width="9.1796875" style="6"/>
    <col min="2449" max="2449" width="5.7265625" style="6" bestFit="1" customWidth="1"/>
    <col min="2450" max="2450" width="26" style="6" customWidth="1"/>
    <col min="2451" max="2451" width="12.453125" style="6" customWidth="1"/>
    <col min="2452" max="2452" width="7.26953125" style="6" customWidth="1"/>
    <col min="2453" max="2453" width="6.26953125" style="6" bestFit="1" customWidth="1"/>
    <col min="2454" max="2454" width="7" style="6" bestFit="1" customWidth="1"/>
    <col min="2455" max="2455" width="7.7265625" style="6" bestFit="1" customWidth="1"/>
    <col min="2456" max="2456" width="6.26953125" style="6" bestFit="1" customWidth="1"/>
    <col min="2457" max="2457" width="7" style="6" bestFit="1" customWidth="1"/>
    <col min="2458" max="2458" width="7.7265625" style="6" bestFit="1" customWidth="1"/>
    <col min="2459" max="2459" width="6.26953125" style="6" bestFit="1" customWidth="1"/>
    <col min="2460" max="2461" width="7.7265625" style="6" customWidth="1"/>
    <col min="2462" max="2462" width="5.7265625" style="6" bestFit="1" customWidth="1"/>
    <col min="2463" max="2463" width="7" style="6" bestFit="1" customWidth="1"/>
    <col min="2464" max="2464" width="7.7265625" style="6" bestFit="1" customWidth="1"/>
    <col min="2465" max="2466" width="3.81640625" style="6" bestFit="1" customWidth="1"/>
    <col min="2467" max="2704" width="9.1796875" style="6"/>
    <col min="2705" max="2705" width="5.7265625" style="6" bestFit="1" customWidth="1"/>
    <col min="2706" max="2706" width="26" style="6" customWidth="1"/>
    <col min="2707" max="2707" width="12.453125" style="6" customWidth="1"/>
    <col min="2708" max="2708" width="7.26953125" style="6" customWidth="1"/>
    <col min="2709" max="2709" width="6.26953125" style="6" bestFit="1" customWidth="1"/>
    <col min="2710" max="2710" width="7" style="6" bestFit="1" customWidth="1"/>
    <col min="2711" max="2711" width="7.7265625" style="6" bestFit="1" customWidth="1"/>
    <col min="2712" max="2712" width="6.26953125" style="6" bestFit="1" customWidth="1"/>
    <col min="2713" max="2713" width="7" style="6" bestFit="1" customWidth="1"/>
    <col min="2714" max="2714" width="7.7265625" style="6" bestFit="1" customWidth="1"/>
    <col min="2715" max="2715" width="6.26953125" style="6" bestFit="1" customWidth="1"/>
    <col min="2716" max="2717" width="7.7265625" style="6" customWidth="1"/>
    <col min="2718" max="2718" width="5.7265625" style="6" bestFit="1" customWidth="1"/>
    <col min="2719" max="2719" width="7" style="6" bestFit="1" customWidth="1"/>
    <col min="2720" max="2720" width="7.7265625" style="6" bestFit="1" customWidth="1"/>
    <col min="2721" max="2722" width="3.81640625" style="6" bestFit="1" customWidth="1"/>
    <col min="2723" max="2960" width="9.1796875" style="6"/>
    <col min="2961" max="2961" width="5.7265625" style="6" bestFit="1" customWidth="1"/>
    <col min="2962" max="2962" width="26" style="6" customWidth="1"/>
    <col min="2963" max="2963" width="12.453125" style="6" customWidth="1"/>
    <col min="2964" max="2964" width="7.26953125" style="6" customWidth="1"/>
    <col min="2965" max="2965" width="6.26953125" style="6" bestFit="1" customWidth="1"/>
    <col min="2966" max="2966" width="7" style="6" bestFit="1" customWidth="1"/>
    <col min="2967" max="2967" width="7.7265625" style="6" bestFit="1" customWidth="1"/>
    <col min="2968" max="2968" width="6.26953125" style="6" bestFit="1" customWidth="1"/>
    <col min="2969" max="2969" width="7" style="6" bestFit="1" customWidth="1"/>
    <col min="2970" max="2970" width="7.7265625" style="6" bestFit="1" customWidth="1"/>
    <col min="2971" max="2971" width="6.26953125" style="6" bestFit="1" customWidth="1"/>
    <col min="2972" max="2973" width="7.7265625" style="6" customWidth="1"/>
    <col min="2974" max="2974" width="5.7265625" style="6" bestFit="1" customWidth="1"/>
    <col min="2975" max="2975" width="7" style="6" bestFit="1" customWidth="1"/>
    <col min="2976" max="2976" width="7.7265625" style="6" bestFit="1" customWidth="1"/>
    <col min="2977" max="2978" width="3.81640625" style="6" bestFit="1" customWidth="1"/>
    <col min="2979" max="3216" width="9.1796875" style="6"/>
    <col min="3217" max="3217" width="5.7265625" style="6" bestFit="1" customWidth="1"/>
    <col min="3218" max="3218" width="26" style="6" customWidth="1"/>
    <col min="3219" max="3219" width="12.453125" style="6" customWidth="1"/>
    <col min="3220" max="3220" width="7.26953125" style="6" customWidth="1"/>
    <col min="3221" max="3221" width="6.26953125" style="6" bestFit="1" customWidth="1"/>
    <col min="3222" max="3222" width="7" style="6" bestFit="1" customWidth="1"/>
    <col min="3223" max="3223" width="7.7265625" style="6" bestFit="1" customWidth="1"/>
    <col min="3224" max="3224" width="6.26953125" style="6" bestFit="1" customWidth="1"/>
    <col min="3225" max="3225" width="7" style="6" bestFit="1" customWidth="1"/>
    <col min="3226" max="3226" width="7.7265625" style="6" bestFit="1" customWidth="1"/>
    <col min="3227" max="3227" width="6.26953125" style="6" bestFit="1" customWidth="1"/>
    <col min="3228" max="3229" width="7.7265625" style="6" customWidth="1"/>
    <col min="3230" max="3230" width="5.7265625" style="6" bestFit="1" customWidth="1"/>
    <col min="3231" max="3231" width="7" style="6" bestFit="1" customWidth="1"/>
    <col min="3232" max="3232" width="7.7265625" style="6" bestFit="1" customWidth="1"/>
    <col min="3233" max="3234" width="3.81640625" style="6" bestFit="1" customWidth="1"/>
    <col min="3235" max="3472" width="9.1796875" style="6"/>
    <col min="3473" max="3473" width="5.7265625" style="6" bestFit="1" customWidth="1"/>
    <col min="3474" max="3474" width="26" style="6" customWidth="1"/>
    <col min="3475" max="3475" width="12.453125" style="6" customWidth="1"/>
    <col min="3476" max="3476" width="7.26953125" style="6" customWidth="1"/>
    <col min="3477" max="3477" width="6.26953125" style="6" bestFit="1" customWidth="1"/>
    <col min="3478" max="3478" width="7" style="6" bestFit="1" customWidth="1"/>
    <col min="3479" max="3479" width="7.7265625" style="6" bestFit="1" customWidth="1"/>
    <col min="3480" max="3480" width="6.26953125" style="6" bestFit="1" customWidth="1"/>
    <col min="3481" max="3481" width="7" style="6" bestFit="1" customWidth="1"/>
    <col min="3482" max="3482" width="7.7265625" style="6" bestFit="1" customWidth="1"/>
    <col min="3483" max="3483" width="6.26953125" style="6" bestFit="1" customWidth="1"/>
    <col min="3484" max="3485" width="7.7265625" style="6" customWidth="1"/>
    <col min="3486" max="3486" width="5.7265625" style="6" bestFit="1" customWidth="1"/>
    <col min="3487" max="3487" width="7" style="6" bestFit="1" customWidth="1"/>
    <col min="3488" max="3488" width="7.7265625" style="6" bestFit="1" customWidth="1"/>
    <col min="3489" max="3490" width="3.81640625" style="6" bestFit="1" customWidth="1"/>
    <col min="3491" max="3728" width="9.1796875" style="6"/>
    <col min="3729" max="3729" width="5.7265625" style="6" bestFit="1" customWidth="1"/>
    <col min="3730" max="3730" width="26" style="6" customWidth="1"/>
    <col min="3731" max="3731" width="12.453125" style="6" customWidth="1"/>
    <col min="3732" max="3732" width="7.26953125" style="6" customWidth="1"/>
    <col min="3733" max="3733" width="6.26953125" style="6" bestFit="1" customWidth="1"/>
    <col min="3734" max="3734" width="7" style="6" bestFit="1" customWidth="1"/>
    <col min="3735" max="3735" width="7.7265625" style="6" bestFit="1" customWidth="1"/>
    <col min="3736" max="3736" width="6.26953125" style="6" bestFit="1" customWidth="1"/>
    <col min="3737" max="3737" width="7" style="6" bestFit="1" customWidth="1"/>
    <col min="3738" max="3738" width="7.7265625" style="6" bestFit="1" customWidth="1"/>
    <col min="3739" max="3739" width="6.26953125" style="6" bestFit="1" customWidth="1"/>
    <col min="3740" max="3741" width="7.7265625" style="6" customWidth="1"/>
    <col min="3742" max="3742" width="5.7265625" style="6" bestFit="1" customWidth="1"/>
    <col min="3743" max="3743" width="7" style="6" bestFit="1" customWidth="1"/>
    <col min="3744" max="3744" width="7.7265625" style="6" bestFit="1" customWidth="1"/>
    <col min="3745" max="3746" width="3.81640625" style="6" bestFit="1" customWidth="1"/>
    <col min="3747" max="3984" width="9.1796875" style="6"/>
    <col min="3985" max="3985" width="5.7265625" style="6" bestFit="1" customWidth="1"/>
    <col min="3986" max="3986" width="26" style="6" customWidth="1"/>
    <col min="3987" max="3987" width="12.453125" style="6" customWidth="1"/>
    <col min="3988" max="3988" width="7.26953125" style="6" customWidth="1"/>
    <col min="3989" max="3989" width="6.26953125" style="6" bestFit="1" customWidth="1"/>
    <col min="3990" max="3990" width="7" style="6" bestFit="1" customWidth="1"/>
    <col min="3991" max="3991" width="7.7265625" style="6" bestFit="1" customWidth="1"/>
    <col min="3992" max="3992" width="6.26953125" style="6" bestFit="1" customWidth="1"/>
    <col min="3993" max="3993" width="7" style="6" bestFit="1" customWidth="1"/>
    <col min="3994" max="3994" width="7.7265625" style="6" bestFit="1" customWidth="1"/>
    <col min="3995" max="3995" width="6.26953125" style="6" bestFit="1" customWidth="1"/>
    <col min="3996" max="3997" width="7.7265625" style="6" customWidth="1"/>
    <col min="3998" max="3998" width="5.7265625" style="6" bestFit="1" customWidth="1"/>
    <col min="3999" max="3999" width="7" style="6" bestFit="1" customWidth="1"/>
    <col min="4000" max="4000" width="7.7265625" style="6" bestFit="1" customWidth="1"/>
    <col min="4001" max="4002" width="3.81640625" style="6" bestFit="1" customWidth="1"/>
    <col min="4003" max="4240" width="9.1796875" style="6"/>
    <col min="4241" max="4241" width="5.7265625" style="6" bestFit="1" customWidth="1"/>
    <col min="4242" max="4242" width="26" style="6" customWidth="1"/>
    <col min="4243" max="4243" width="12.453125" style="6" customWidth="1"/>
    <col min="4244" max="4244" width="7.26953125" style="6" customWidth="1"/>
    <col min="4245" max="4245" width="6.26953125" style="6" bestFit="1" customWidth="1"/>
    <col min="4246" max="4246" width="7" style="6" bestFit="1" customWidth="1"/>
    <col min="4247" max="4247" width="7.7265625" style="6" bestFit="1" customWidth="1"/>
    <col min="4248" max="4248" width="6.26953125" style="6" bestFit="1" customWidth="1"/>
    <col min="4249" max="4249" width="7" style="6" bestFit="1" customWidth="1"/>
    <col min="4250" max="4250" width="7.7265625" style="6" bestFit="1" customWidth="1"/>
    <col min="4251" max="4251" width="6.26953125" style="6" bestFit="1" customWidth="1"/>
    <col min="4252" max="4253" width="7.7265625" style="6" customWidth="1"/>
    <col min="4254" max="4254" width="5.7265625" style="6" bestFit="1" customWidth="1"/>
    <col min="4255" max="4255" width="7" style="6" bestFit="1" customWidth="1"/>
    <col min="4256" max="4256" width="7.7265625" style="6" bestFit="1" customWidth="1"/>
    <col min="4257" max="4258" width="3.81640625" style="6" bestFit="1" customWidth="1"/>
    <col min="4259" max="4496" width="9.1796875" style="6"/>
    <col min="4497" max="4497" width="5.7265625" style="6" bestFit="1" customWidth="1"/>
    <col min="4498" max="4498" width="26" style="6" customWidth="1"/>
    <col min="4499" max="4499" width="12.453125" style="6" customWidth="1"/>
    <col min="4500" max="4500" width="7.26953125" style="6" customWidth="1"/>
    <col min="4501" max="4501" width="6.26953125" style="6" bestFit="1" customWidth="1"/>
    <col min="4502" max="4502" width="7" style="6" bestFit="1" customWidth="1"/>
    <col min="4503" max="4503" width="7.7265625" style="6" bestFit="1" customWidth="1"/>
    <col min="4504" max="4504" width="6.26953125" style="6" bestFit="1" customWidth="1"/>
    <col min="4505" max="4505" width="7" style="6" bestFit="1" customWidth="1"/>
    <col min="4506" max="4506" width="7.7265625" style="6" bestFit="1" customWidth="1"/>
    <col min="4507" max="4507" width="6.26953125" style="6" bestFit="1" customWidth="1"/>
    <col min="4508" max="4509" width="7.7265625" style="6" customWidth="1"/>
    <col min="4510" max="4510" width="5.7265625" style="6" bestFit="1" customWidth="1"/>
    <col min="4511" max="4511" width="7" style="6" bestFit="1" customWidth="1"/>
    <col min="4512" max="4512" width="7.7265625" style="6" bestFit="1" customWidth="1"/>
    <col min="4513" max="4514" width="3.81640625" style="6" bestFit="1" customWidth="1"/>
    <col min="4515" max="4752" width="9.1796875" style="6"/>
    <col min="4753" max="4753" width="5.7265625" style="6" bestFit="1" customWidth="1"/>
    <col min="4754" max="4754" width="26" style="6" customWidth="1"/>
    <col min="4755" max="4755" width="12.453125" style="6" customWidth="1"/>
    <col min="4756" max="4756" width="7.26953125" style="6" customWidth="1"/>
    <col min="4757" max="4757" width="6.26953125" style="6" bestFit="1" customWidth="1"/>
    <col min="4758" max="4758" width="7" style="6" bestFit="1" customWidth="1"/>
    <col min="4759" max="4759" width="7.7265625" style="6" bestFit="1" customWidth="1"/>
    <col min="4760" max="4760" width="6.26953125" style="6" bestFit="1" customWidth="1"/>
    <col min="4761" max="4761" width="7" style="6" bestFit="1" customWidth="1"/>
    <col min="4762" max="4762" width="7.7265625" style="6" bestFit="1" customWidth="1"/>
    <col min="4763" max="4763" width="6.26953125" style="6" bestFit="1" customWidth="1"/>
    <col min="4764" max="4765" width="7.7265625" style="6" customWidth="1"/>
    <col min="4766" max="4766" width="5.7265625" style="6" bestFit="1" customWidth="1"/>
    <col min="4767" max="4767" width="7" style="6" bestFit="1" customWidth="1"/>
    <col min="4768" max="4768" width="7.7265625" style="6" bestFit="1" customWidth="1"/>
    <col min="4769" max="4770" width="3.81640625" style="6" bestFit="1" customWidth="1"/>
    <col min="4771" max="5008" width="9.1796875" style="6"/>
    <col min="5009" max="5009" width="5.7265625" style="6" bestFit="1" customWidth="1"/>
    <col min="5010" max="5010" width="26" style="6" customWidth="1"/>
    <col min="5011" max="5011" width="12.453125" style="6" customWidth="1"/>
    <col min="5012" max="5012" width="7.26953125" style="6" customWidth="1"/>
    <col min="5013" max="5013" width="6.26953125" style="6" bestFit="1" customWidth="1"/>
    <col min="5014" max="5014" width="7" style="6" bestFit="1" customWidth="1"/>
    <col min="5015" max="5015" width="7.7265625" style="6" bestFit="1" customWidth="1"/>
    <col min="5016" max="5016" width="6.26953125" style="6" bestFit="1" customWidth="1"/>
    <col min="5017" max="5017" width="7" style="6" bestFit="1" customWidth="1"/>
    <col min="5018" max="5018" width="7.7265625" style="6" bestFit="1" customWidth="1"/>
    <col min="5019" max="5019" width="6.26953125" style="6" bestFit="1" customWidth="1"/>
    <col min="5020" max="5021" width="7.7265625" style="6" customWidth="1"/>
    <col min="5022" max="5022" width="5.7265625" style="6" bestFit="1" customWidth="1"/>
    <col min="5023" max="5023" width="7" style="6" bestFit="1" customWidth="1"/>
    <col min="5024" max="5024" width="7.7265625" style="6" bestFit="1" customWidth="1"/>
    <col min="5025" max="5026" width="3.81640625" style="6" bestFit="1" customWidth="1"/>
    <col min="5027" max="5264" width="9.1796875" style="6"/>
    <col min="5265" max="5265" width="5.7265625" style="6" bestFit="1" customWidth="1"/>
    <col min="5266" max="5266" width="26" style="6" customWidth="1"/>
    <col min="5267" max="5267" width="12.453125" style="6" customWidth="1"/>
    <col min="5268" max="5268" width="7.26953125" style="6" customWidth="1"/>
    <col min="5269" max="5269" width="6.26953125" style="6" bestFit="1" customWidth="1"/>
    <col min="5270" max="5270" width="7" style="6" bestFit="1" customWidth="1"/>
    <col min="5271" max="5271" width="7.7265625" style="6" bestFit="1" customWidth="1"/>
    <col min="5272" max="5272" width="6.26953125" style="6" bestFit="1" customWidth="1"/>
    <col min="5273" max="5273" width="7" style="6" bestFit="1" customWidth="1"/>
    <col min="5274" max="5274" width="7.7265625" style="6" bestFit="1" customWidth="1"/>
    <col min="5275" max="5275" width="6.26953125" style="6" bestFit="1" customWidth="1"/>
    <col min="5276" max="5277" width="7.7265625" style="6" customWidth="1"/>
    <col min="5278" max="5278" width="5.7265625" style="6" bestFit="1" customWidth="1"/>
    <col min="5279" max="5279" width="7" style="6" bestFit="1" customWidth="1"/>
    <col min="5280" max="5280" width="7.7265625" style="6" bestFit="1" customWidth="1"/>
    <col min="5281" max="5282" width="3.81640625" style="6" bestFit="1" customWidth="1"/>
    <col min="5283" max="5520" width="9.1796875" style="6"/>
    <col min="5521" max="5521" width="5.7265625" style="6" bestFit="1" customWidth="1"/>
    <col min="5522" max="5522" width="26" style="6" customWidth="1"/>
    <col min="5523" max="5523" width="12.453125" style="6" customWidth="1"/>
    <col min="5524" max="5524" width="7.26953125" style="6" customWidth="1"/>
    <col min="5525" max="5525" width="6.26953125" style="6" bestFit="1" customWidth="1"/>
    <col min="5526" max="5526" width="7" style="6" bestFit="1" customWidth="1"/>
    <col min="5527" max="5527" width="7.7265625" style="6" bestFit="1" customWidth="1"/>
    <col min="5528" max="5528" width="6.26953125" style="6" bestFit="1" customWidth="1"/>
    <col min="5529" max="5529" width="7" style="6" bestFit="1" customWidth="1"/>
    <col min="5530" max="5530" width="7.7265625" style="6" bestFit="1" customWidth="1"/>
    <col min="5531" max="5531" width="6.26953125" style="6" bestFit="1" customWidth="1"/>
    <col min="5532" max="5533" width="7.7265625" style="6" customWidth="1"/>
    <col min="5534" max="5534" width="5.7265625" style="6" bestFit="1" customWidth="1"/>
    <col min="5535" max="5535" width="7" style="6" bestFit="1" customWidth="1"/>
    <col min="5536" max="5536" width="7.7265625" style="6" bestFit="1" customWidth="1"/>
    <col min="5537" max="5538" width="3.81640625" style="6" bestFit="1" customWidth="1"/>
    <col min="5539" max="5776" width="9.1796875" style="6"/>
    <col min="5777" max="5777" width="5.7265625" style="6" bestFit="1" customWidth="1"/>
    <col min="5778" max="5778" width="26" style="6" customWidth="1"/>
    <col min="5779" max="5779" width="12.453125" style="6" customWidth="1"/>
    <col min="5780" max="5780" width="7.26953125" style="6" customWidth="1"/>
    <col min="5781" max="5781" width="6.26953125" style="6" bestFit="1" customWidth="1"/>
    <col min="5782" max="5782" width="7" style="6" bestFit="1" customWidth="1"/>
    <col min="5783" max="5783" width="7.7265625" style="6" bestFit="1" customWidth="1"/>
    <col min="5784" max="5784" width="6.26953125" style="6" bestFit="1" customWidth="1"/>
    <col min="5785" max="5785" width="7" style="6" bestFit="1" customWidth="1"/>
    <col min="5786" max="5786" width="7.7265625" style="6" bestFit="1" customWidth="1"/>
    <col min="5787" max="5787" width="6.26953125" style="6" bestFit="1" customWidth="1"/>
    <col min="5788" max="5789" width="7.7265625" style="6" customWidth="1"/>
    <col min="5790" max="5790" width="5.7265625" style="6" bestFit="1" customWidth="1"/>
    <col min="5791" max="5791" width="7" style="6" bestFit="1" customWidth="1"/>
    <col min="5792" max="5792" width="7.7265625" style="6" bestFit="1" customWidth="1"/>
    <col min="5793" max="5794" width="3.81640625" style="6" bestFit="1" customWidth="1"/>
    <col min="5795" max="6032" width="9.1796875" style="6"/>
    <col min="6033" max="6033" width="5.7265625" style="6" bestFit="1" customWidth="1"/>
    <col min="6034" max="6034" width="26" style="6" customWidth="1"/>
    <col min="6035" max="6035" width="12.453125" style="6" customWidth="1"/>
    <col min="6036" max="6036" width="7.26953125" style="6" customWidth="1"/>
    <col min="6037" max="6037" width="6.26953125" style="6" bestFit="1" customWidth="1"/>
    <col min="6038" max="6038" width="7" style="6" bestFit="1" customWidth="1"/>
    <col min="6039" max="6039" width="7.7265625" style="6" bestFit="1" customWidth="1"/>
    <col min="6040" max="6040" width="6.26953125" style="6" bestFit="1" customWidth="1"/>
    <col min="6041" max="6041" width="7" style="6" bestFit="1" customWidth="1"/>
    <col min="6042" max="6042" width="7.7265625" style="6" bestFit="1" customWidth="1"/>
    <col min="6043" max="6043" width="6.26953125" style="6" bestFit="1" customWidth="1"/>
    <col min="6044" max="6045" width="7.7265625" style="6" customWidth="1"/>
    <col min="6046" max="6046" width="5.7265625" style="6" bestFit="1" customWidth="1"/>
    <col min="6047" max="6047" width="7" style="6" bestFit="1" customWidth="1"/>
    <col min="6048" max="6048" width="7.7265625" style="6" bestFit="1" customWidth="1"/>
    <col min="6049" max="6050" width="3.81640625" style="6" bestFit="1" customWidth="1"/>
    <col min="6051" max="6288" width="9.1796875" style="6"/>
    <col min="6289" max="6289" width="5.7265625" style="6" bestFit="1" customWidth="1"/>
    <col min="6290" max="6290" width="26" style="6" customWidth="1"/>
    <col min="6291" max="6291" width="12.453125" style="6" customWidth="1"/>
    <col min="6292" max="6292" width="7.26953125" style="6" customWidth="1"/>
    <col min="6293" max="6293" width="6.26953125" style="6" bestFit="1" customWidth="1"/>
    <col min="6294" max="6294" width="7" style="6" bestFit="1" customWidth="1"/>
    <col min="6295" max="6295" width="7.7265625" style="6" bestFit="1" customWidth="1"/>
    <col min="6296" max="6296" width="6.26953125" style="6" bestFit="1" customWidth="1"/>
    <col min="6297" max="6297" width="7" style="6" bestFit="1" customWidth="1"/>
    <col min="6298" max="6298" width="7.7265625" style="6" bestFit="1" customWidth="1"/>
    <col min="6299" max="6299" width="6.26953125" style="6" bestFit="1" customWidth="1"/>
    <col min="6300" max="6301" width="7.7265625" style="6" customWidth="1"/>
    <col min="6302" max="6302" width="5.7265625" style="6" bestFit="1" customWidth="1"/>
    <col min="6303" max="6303" width="7" style="6" bestFit="1" customWidth="1"/>
    <col min="6304" max="6304" width="7.7265625" style="6" bestFit="1" customWidth="1"/>
    <col min="6305" max="6306" width="3.81640625" style="6" bestFit="1" customWidth="1"/>
    <col min="6307" max="6544" width="9.1796875" style="6"/>
    <col min="6545" max="6545" width="5.7265625" style="6" bestFit="1" customWidth="1"/>
    <col min="6546" max="6546" width="26" style="6" customWidth="1"/>
    <col min="6547" max="6547" width="12.453125" style="6" customWidth="1"/>
    <col min="6548" max="6548" width="7.26953125" style="6" customWidth="1"/>
    <col min="6549" max="6549" width="6.26953125" style="6" bestFit="1" customWidth="1"/>
    <col min="6550" max="6550" width="7" style="6" bestFit="1" customWidth="1"/>
    <col min="6551" max="6551" width="7.7265625" style="6" bestFit="1" customWidth="1"/>
    <col min="6552" max="6552" width="6.26953125" style="6" bestFit="1" customWidth="1"/>
    <col min="6553" max="6553" width="7" style="6" bestFit="1" customWidth="1"/>
    <col min="6554" max="6554" width="7.7265625" style="6" bestFit="1" customWidth="1"/>
    <col min="6555" max="6555" width="6.26953125" style="6" bestFit="1" customWidth="1"/>
    <col min="6556" max="6557" width="7.7265625" style="6" customWidth="1"/>
    <col min="6558" max="6558" width="5.7265625" style="6" bestFit="1" customWidth="1"/>
    <col min="6559" max="6559" width="7" style="6" bestFit="1" customWidth="1"/>
    <col min="6560" max="6560" width="7.7265625" style="6" bestFit="1" customWidth="1"/>
    <col min="6561" max="6562" width="3.81640625" style="6" bestFit="1" customWidth="1"/>
    <col min="6563" max="6800" width="9.1796875" style="6"/>
    <col min="6801" max="6801" width="5.7265625" style="6" bestFit="1" customWidth="1"/>
    <col min="6802" max="6802" width="26" style="6" customWidth="1"/>
    <col min="6803" max="6803" width="12.453125" style="6" customWidth="1"/>
    <col min="6804" max="6804" width="7.26953125" style="6" customWidth="1"/>
    <col min="6805" max="6805" width="6.26953125" style="6" bestFit="1" customWidth="1"/>
    <col min="6806" max="6806" width="7" style="6" bestFit="1" customWidth="1"/>
    <col min="6807" max="6807" width="7.7265625" style="6" bestFit="1" customWidth="1"/>
    <col min="6808" max="6808" width="6.26953125" style="6" bestFit="1" customWidth="1"/>
    <col min="6809" max="6809" width="7" style="6" bestFit="1" customWidth="1"/>
    <col min="6810" max="6810" width="7.7265625" style="6" bestFit="1" customWidth="1"/>
    <col min="6811" max="6811" width="6.26953125" style="6" bestFit="1" customWidth="1"/>
    <col min="6812" max="6813" width="7.7265625" style="6" customWidth="1"/>
    <col min="6814" max="6814" width="5.7265625" style="6" bestFit="1" customWidth="1"/>
    <col min="6815" max="6815" width="7" style="6" bestFit="1" customWidth="1"/>
    <col min="6816" max="6816" width="7.7265625" style="6" bestFit="1" customWidth="1"/>
    <col min="6817" max="6818" width="3.81640625" style="6" bestFit="1" customWidth="1"/>
    <col min="6819" max="7056" width="9.1796875" style="6"/>
    <col min="7057" max="7057" width="5.7265625" style="6" bestFit="1" customWidth="1"/>
    <col min="7058" max="7058" width="26" style="6" customWidth="1"/>
    <col min="7059" max="7059" width="12.453125" style="6" customWidth="1"/>
    <col min="7060" max="7060" width="7.26953125" style="6" customWidth="1"/>
    <col min="7061" max="7061" width="6.26953125" style="6" bestFit="1" customWidth="1"/>
    <col min="7062" max="7062" width="7" style="6" bestFit="1" customWidth="1"/>
    <col min="7063" max="7063" width="7.7265625" style="6" bestFit="1" customWidth="1"/>
    <col min="7064" max="7064" width="6.26953125" style="6" bestFit="1" customWidth="1"/>
    <col min="7065" max="7065" width="7" style="6" bestFit="1" customWidth="1"/>
    <col min="7066" max="7066" width="7.7265625" style="6" bestFit="1" customWidth="1"/>
    <col min="7067" max="7067" width="6.26953125" style="6" bestFit="1" customWidth="1"/>
    <col min="7068" max="7069" width="7.7265625" style="6" customWidth="1"/>
    <col min="7070" max="7070" width="5.7265625" style="6" bestFit="1" customWidth="1"/>
    <col min="7071" max="7071" width="7" style="6" bestFit="1" customWidth="1"/>
    <col min="7072" max="7072" width="7.7265625" style="6" bestFit="1" customWidth="1"/>
    <col min="7073" max="7074" width="3.81640625" style="6" bestFit="1" customWidth="1"/>
    <col min="7075" max="7312" width="9.1796875" style="6"/>
    <col min="7313" max="7313" width="5.7265625" style="6" bestFit="1" customWidth="1"/>
    <col min="7314" max="7314" width="26" style="6" customWidth="1"/>
    <col min="7315" max="7315" width="12.453125" style="6" customWidth="1"/>
    <col min="7316" max="7316" width="7.26953125" style="6" customWidth="1"/>
    <col min="7317" max="7317" width="6.26953125" style="6" bestFit="1" customWidth="1"/>
    <col min="7318" max="7318" width="7" style="6" bestFit="1" customWidth="1"/>
    <col min="7319" max="7319" width="7.7265625" style="6" bestFit="1" customWidth="1"/>
    <col min="7320" max="7320" width="6.26953125" style="6" bestFit="1" customWidth="1"/>
    <col min="7321" max="7321" width="7" style="6" bestFit="1" customWidth="1"/>
    <col min="7322" max="7322" width="7.7265625" style="6" bestFit="1" customWidth="1"/>
    <col min="7323" max="7323" width="6.26953125" style="6" bestFit="1" customWidth="1"/>
    <col min="7324" max="7325" width="7.7265625" style="6" customWidth="1"/>
    <col min="7326" max="7326" width="5.7265625" style="6" bestFit="1" customWidth="1"/>
    <col min="7327" max="7327" width="7" style="6" bestFit="1" customWidth="1"/>
    <col min="7328" max="7328" width="7.7265625" style="6" bestFit="1" customWidth="1"/>
    <col min="7329" max="7330" width="3.81640625" style="6" bestFit="1" customWidth="1"/>
    <col min="7331" max="7568" width="9.1796875" style="6"/>
    <col min="7569" max="7569" width="5.7265625" style="6" bestFit="1" customWidth="1"/>
    <col min="7570" max="7570" width="26" style="6" customWidth="1"/>
    <col min="7571" max="7571" width="12.453125" style="6" customWidth="1"/>
    <col min="7572" max="7572" width="7.26953125" style="6" customWidth="1"/>
    <col min="7573" max="7573" width="6.26953125" style="6" bestFit="1" customWidth="1"/>
    <col min="7574" max="7574" width="7" style="6" bestFit="1" customWidth="1"/>
    <col min="7575" max="7575" width="7.7265625" style="6" bestFit="1" customWidth="1"/>
    <col min="7576" max="7576" width="6.26953125" style="6" bestFit="1" customWidth="1"/>
    <col min="7577" max="7577" width="7" style="6" bestFit="1" customWidth="1"/>
    <col min="7578" max="7578" width="7.7265625" style="6" bestFit="1" customWidth="1"/>
    <col min="7579" max="7579" width="6.26953125" style="6" bestFit="1" customWidth="1"/>
    <col min="7580" max="7581" width="7.7265625" style="6" customWidth="1"/>
    <col min="7582" max="7582" width="5.7265625" style="6" bestFit="1" customWidth="1"/>
    <col min="7583" max="7583" width="7" style="6" bestFit="1" customWidth="1"/>
    <col min="7584" max="7584" width="7.7265625" style="6" bestFit="1" customWidth="1"/>
    <col min="7585" max="7586" width="3.81640625" style="6" bestFit="1" customWidth="1"/>
    <col min="7587" max="7824" width="9.1796875" style="6"/>
    <col min="7825" max="7825" width="5.7265625" style="6" bestFit="1" customWidth="1"/>
    <col min="7826" max="7826" width="26" style="6" customWidth="1"/>
    <col min="7827" max="7827" width="12.453125" style="6" customWidth="1"/>
    <col min="7828" max="7828" width="7.26953125" style="6" customWidth="1"/>
    <col min="7829" max="7829" width="6.26953125" style="6" bestFit="1" customWidth="1"/>
    <col min="7830" max="7830" width="7" style="6" bestFit="1" customWidth="1"/>
    <col min="7831" max="7831" width="7.7265625" style="6" bestFit="1" customWidth="1"/>
    <col min="7832" max="7832" width="6.26953125" style="6" bestFit="1" customWidth="1"/>
    <col min="7833" max="7833" width="7" style="6" bestFit="1" customWidth="1"/>
    <col min="7834" max="7834" width="7.7265625" style="6" bestFit="1" customWidth="1"/>
    <col min="7835" max="7835" width="6.26953125" style="6" bestFit="1" customWidth="1"/>
    <col min="7836" max="7837" width="7.7265625" style="6" customWidth="1"/>
    <col min="7838" max="7838" width="5.7265625" style="6" bestFit="1" customWidth="1"/>
    <col min="7839" max="7839" width="7" style="6" bestFit="1" customWidth="1"/>
    <col min="7840" max="7840" width="7.7265625" style="6" bestFit="1" customWidth="1"/>
    <col min="7841" max="7842" width="3.81640625" style="6" bestFit="1" customWidth="1"/>
    <col min="7843" max="8080" width="9.1796875" style="6"/>
    <col min="8081" max="8081" width="5.7265625" style="6" bestFit="1" customWidth="1"/>
    <col min="8082" max="8082" width="26" style="6" customWidth="1"/>
    <col min="8083" max="8083" width="12.453125" style="6" customWidth="1"/>
    <col min="8084" max="8084" width="7.26953125" style="6" customWidth="1"/>
    <col min="8085" max="8085" width="6.26953125" style="6" bestFit="1" customWidth="1"/>
    <col min="8086" max="8086" width="7" style="6" bestFit="1" customWidth="1"/>
    <col min="8087" max="8087" width="7.7265625" style="6" bestFit="1" customWidth="1"/>
    <col min="8088" max="8088" width="6.26953125" style="6" bestFit="1" customWidth="1"/>
    <col min="8089" max="8089" width="7" style="6" bestFit="1" customWidth="1"/>
    <col min="8090" max="8090" width="7.7265625" style="6" bestFit="1" customWidth="1"/>
    <col min="8091" max="8091" width="6.26953125" style="6" bestFit="1" customWidth="1"/>
    <col min="8092" max="8093" width="7.7265625" style="6" customWidth="1"/>
    <col min="8094" max="8094" width="5.7265625" style="6" bestFit="1" customWidth="1"/>
    <col min="8095" max="8095" width="7" style="6" bestFit="1" customWidth="1"/>
    <col min="8096" max="8096" width="7.7265625" style="6" bestFit="1" customWidth="1"/>
    <col min="8097" max="8098" width="3.81640625" style="6" bestFit="1" customWidth="1"/>
    <col min="8099" max="8336" width="9.1796875" style="6"/>
    <col min="8337" max="8337" width="5.7265625" style="6" bestFit="1" customWidth="1"/>
    <col min="8338" max="8338" width="26" style="6" customWidth="1"/>
    <col min="8339" max="8339" width="12.453125" style="6" customWidth="1"/>
    <col min="8340" max="8340" width="7.26953125" style="6" customWidth="1"/>
    <col min="8341" max="8341" width="6.26953125" style="6" bestFit="1" customWidth="1"/>
    <col min="8342" max="8342" width="7" style="6" bestFit="1" customWidth="1"/>
    <col min="8343" max="8343" width="7.7265625" style="6" bestFit="1" customWidth="1"/>
    <col min="8344" max="8344" width="6.26953125" style="6" bestFit="1" customWidth="1"/>
    <col min="8345" max="8345" width="7" style="6" bestFit="1" customWidth="1"/>
    <col min="8346" max="8346" width="7.7265625" style="6" bestFit="1" customWidth="1"/>
    <col min="8347" max="8347" width="6.26953125" style="6" bestFit="1" customWidth="1"/>
    <col min="8348" max="8349" width="7.7265625" style="6" customWidth="1"/>
    <col min="8350" max="8350" width="5.7265625" style="6" bestFit="1" customWidth="1"/>
    <col min="8351" max="8351" width="7" style="6" bestFit="1" customWidth="1"/>
    <col min="8352" max="8352" width="7.7265625" style="6" bestFit="1" customWidth="1"/>
    <col min="8353" max="8354" width="3.81640625" style="6" bestFit="1" customWidth="1"/>
    <col min="8355" max="8592" width="9.1796875" style="6"/>
    <col min="8593" max="8593" width="5.7265625" style="6" bestFit="1" customWidth="1"/>
    <col min="8594" max="8594" width="26" style="6" customWidth="1"/>
    <col min="8595" max="8595" width="12.453125" style="6" customWidth="1"/>
    <col min="8596" max="8596" width="7.26953125" style="6" customWidth="1"/>
    <col min="8597" max="8597" width="6.26953125" style="6" bestFit="1" customWidth="1"/>
    <col min="8598" max="8598" width="7" style="6" bestFit="1" customWidth="1"/>
    <col min="8599" max="8599" width="7.7265625" style="6" bestFit="1" customWidth="1"/>
    <col min="8600" max="8600" width="6.26953125" style="6" bestFit="1" customWidth="1"/>
    <col min="8601" max="8601" width="7" style="6" bestFit="1" customWidth="1"/>
    <col min="8602" max="8602" width="7.7265625" style="6" bestFit="1" customWidth="1"/>
    <col min="8603" max="8603" width="6.26953125" style="6" bestFit="1" customWidth="1"/>
    <col min="8604" max="8605" width="7.7265625" style="6" customWidth="1"/>
    <col min="8606" max="8606" width="5.7265625" style="6" bestFit="1" customWidth="1"/>
    <col min="8607" max="8607" width="7" style="6" bestFit="1" customWidth="1"/>
    <col min="8608" max="8608" width="7.7265625" style="6" bestFit="1" customWidth="1"/>
    <col min="8609" max="8610" width="3.81640625" style="6" bestFit="1" customWidth="1"/>
    <col min="8611" max="8848" width="9.1796875" style="6"/>
    <col min="8849" max="8849" width="5.7265625" style="6" bestFit="1" customWidth="1"/>
    <col min="8850" max="8850" width="26" style="6" customWidth="1"/>
    <col min="8851" max="8851" width="12.453125" style="6" customWidth="1"/>
    <col min="8852" max="8852" width="7.26953125" style="6" customWidth="1"/>
    <col min="8853" max="8853" width="6.26953125" style="6" bestFit="1" customWidth="1"/>
    <col min="8854" max="8854" width="7" style="6" bestFit="1" customWidth="1"/>
    <col min="8855" max="8855" width="7.7265625" style="6" bestFit="1" customWidth="1"/>
    <col min="8856" max="8856" width="6.26953125" style="6" bestFit="1" customWidth="1"/>
    <col min="8857" max="8857" width="7" style="6" bestFit="1" customWidth="1"/>
    <col min="8858" max="8858" width="7.7265625" style="6" bestFit="1" customWidth="1"/>
    <col min="8859" max="8859" width="6.26953125" style="6" bestFit="1" customWidth="1"/>
    <col min="8860" max="8861" width="7.7265625" style="6" customWidth="1"/>
    <col min="8862" max="8862" width="5.7265625" style="6" bestFit="1" customWidth="1"/>
    <col min="8863" max="8863" width="7" style="6" bestFit="1" customWidth="1"/>
    <col min="8864" max="8864" width="7.7265625" style="6" bestFit="1" customWidth="1"/>
    <col min="8865" max="8866" width="3.81640625" style="6" bestFit="1" customWidth="1"/>
    <col min="8867" max="9104" width="9.1796875" style="6"/>
    <col min="9105" max="9105" width="5.7265625" style="6" bestFit="1" customWidth="1"/>
    <col min="9106" max="9106" width="26" style="6" customWidth="1"/>
    <col min="9107" max="9107" width="12.453125" style="6" customWidth="1"/>
    <col min="9108" max="9108" width="7.26953125" style="6" customWidth="1"/>
    <col min="9109" max="9109" width="6.26953125" style="6" bestFit="1" customWidth="1"/>
    <col min="9110" max="9110" width="7" style="6" bestFit="1" customWidth="1"/>
    <col min="9111" max="9111" width="7.7265625" style="6" bestFit="1" customWidth="1"/>
    <col min="9112" max="9112" width="6.26953125" style="6" bestFit="1" customWidth="1"/>
    <col min="9113" max="9113" width="7" style="6" bestFit="1" customWidth="1"/>
    <col min="9114" max="9114" width="7.7265625" style="6" bestFit="1" customWidth="1"/>
    <col min="9115" max="9115" width="6.26953125" style="6" bestFit="1" customWidth="1"/>
    <col min="9116" max="9117" width="7.7265625" style="6" customWidth="1"/>
    <col min="9118" max="9118" width="5.7265625" style="6" bestFit="1" customWidth="1"/>
    <col min="9119" max="9119" width="7" style="6" bestFit="1" customWidth="1"/>
    <col min="9120" max="9120" width="7.7265625" style="6" bestFit="1" customWidth="1"/>
    <col min="9121" max="9122" width="3.81640625" style="6" bestFit="1" customWidth="1"/>
    <col min="9123" max="9360" width="9.1796875" style="6"/>
    <col min="9361" max="9361" width="5.7265625" style="6" bestFit="1" customWidth="1"/>
    <col min="9362" max="9362" width="26" style="6" customWidth="1"/>
    <col min="9363" max="9363" width="12.453125" style="6" customWidth="1"/>
    <col min="9364" max="9364" width="7.26953125" style="6" customWidth="1"/>
    <col min="9365" max="9365" width="6.26953125" style="6" bestFit="1" customWidth="1"/>
    <col min="9366" max="9366" width="7" style="6" bestFit="1" customWidth="1"/>
    <col min="9367" max="9367" width="7.7265625" style="6" bestFit="1" customWidth="1"/>
    <col min="9368" max="9368" width="6.26953125" style="6" bestFit="1" customWidth="1"/>
    <col min="9369" max="9369" width="7" style="6" bestFit="1" customWidth="1"/>
    <col min="9370" max="9370" width="7.7265625" style="6" bestFit="1" customWidth="1"/>
    <col min="9371" max="9371" width="6.26953125" style="6" bestFit="1" customWidth="1"/>
    <col min="9372" max="9373" width="7.7265625" style="6" customWidth="1"/>
    <col min="9374" max="9374" width="5.7265625" style="6" bestFit="1" customWidth="1"/>
    <col min="9375" max="9375" width="7" style="6" bestFit="1" customWidth="1"/>
    <col min="9376" max="9376" width="7.7265625" style="6" bestFit="1" customWidth="1"/>
    <col min="9377" max="9378" width="3.81640625" style="6" bestFit="1" customWidth="1"/>
    <col min="9379" max="9616" width="9.1796875" style="6"/>
    <col min="9617" max="9617" width="5.7265625" style="6" bestFit="1" customWidth="1"/>
    <col min="9618" max="9618" width="26" style="6" customWidth="1"/>
    <col min="9619" max="9619" width="12.453125" style="6" customWidth="1"/>
    <col min="9620" max="9620" width="7.26953125" style="6" customWidth="1"/>
    <col min="9621" max="9621" width="6.26953125" style="6" bestFit="1" customWidth="1"/>
    <col min="9622" max="9622" width="7" style="6" bestFit="1" customWidth="1"/>
    <col min="9623" max="9623" width="7.7265625" style="6" bestFit="1" customWidth="1"/>
    <col min="9624" max="9624" width="6.26953125" style="6" bestFit="1" customWidth="1"/>
    <col min="9625" max="9625" width="7" style="6" bestFit="1" customWidth="1"/>
    <col min="9626" max="9626" width="7.7265625" style="6" bestFit="1" customWidth="1"/>
    <col min="9627" max="9627" width="6.26953125" style="6" bestFit="1" customWidth="1"/>
    <col min="9628" max="9629" width="7.7265625" style="6" customWidth="1"/>
    <col min="9630" max="9630" width="5.7265625" style="6" bestFit="1" customWidth="1"/>
    <col min="9631" max="9631" width="7" style="6" bestFit="1" customWidth="1"/>
    <col min="9632" max="9632" width="7.7265625" style="6" bestFit="1" customWidth="1"/>
    <col min="9633" max="9634" width="3.81640625" style="6" bestFit="1" customWidth="1"/>
    <col min="9635" max="9872" width="9.1796875" style="6"/>
    <col min="9873" max="9873" width="5.7265625" style="6" bestFit="1" customWidth="1"/>
    <col min="9874" max="9874" width="26" style="6" customWidth="1"/>
    <col min="9875" max="9875" width="12.453125" style="6" customWidth="1"/>
    <col min="9876" max="9876" width="7.26953125" style="6" customWidth="1"/>
    <col min="9877" max="9877" width="6.26953125" style="6" bestFit="1" customWidth="1"/>
    <col min="9878" max="9878" width="7" style="6" bestFit="1" customWidth="1"/>
    <col min="9879" max="9879" width="7.7265625" style="6" bestFit="1" customWidth="1"/>
    <col min="9880" max="9880" width="6.26953125" style="6" bestFit="1" customWidth="1"/>
    <col min="9881" max="9881" width="7" style="6" bestFit="1" customWidth="1"/>
    <col min="9882" max="9882" width="7.7265625" style="6" bestFit="1" customWidth="1"/>
    <col min="9883" max="9883" width="6.26953125" style="6" bestFit="1" customWidth="1"/>
    <col min="9884" max="9885" width="7.7265625" style="6" customWidth="1"/>
    <col min="9886" max="9886" width="5.7265625" style="6" bestFit="1" customWidth="1"/>
    <col min="9887" max="9887" width="7" style="6" bestFit="1" customWidth="1"/>
    <col min="9888" max="9888" width="7.7265625" style="6" bestFit="1" customWidth="1"/>
    <col min="9889" max="9890" width="3.81640625" style="6" bestFit="1" customWidth="1"/>
    <col min="9891" max="10128" width="9.1796875" style="6"/>
    <col min="10129" max="10129" width="5.7265625" style="6" bestFit="1" customWidth="1"/>
    <col min="10130" max="10130" width="26" style="6" customWidth="1"/>
    <col min="10131" max="10131" width="12.453125" style="6" customWidth="1"/>
    <col min="10132" max="10132" width="7.26953125" style="6" customWidth="1"/>
    <col min="10133" max="10133" width="6.26953125" style="6" bestFit="1" customWidth="1"/>
    <col min="10134" max="10134" width="7" style="6" bestFit="1" customWidth="1"/>
    <col min="10135" max="10135" width="7.7265625" style="6" bestFit="1" customWidth="1"/>
    <col min="10136" max="10136" width="6.26953125" style="6" bestFit="1" customWidth="1"/>
    <col min="10137" max="10137" width="7" style="6" bestFit="1" customWidth="1"/>
    <col min="10138" max="10138" width="7.7265625" style="6" bestFit="1" customWidth="1"/>
    <col min="10139" max="10139" width="6.26953125" style="6" bestFit="1" customWidth="1"/>
    <col min="10140" max="10141" width="7.7265625" style="6" customWidth="1"/>
    <col min="10142" max="10142" width="5.7265625" style="6" bestFit="1" customWidth="1"/>
    <col min="10143" max="10143" width="7" style="6" bestFit="1" customWidth="1"/>
    <col min="10144" max="10144" width="7.7265625" style="6" bestFit="1" customWidth="1"/>
    <col min="10145" max="10146" width="3.81640625" style="6" bestFit="1" customWidth="1"/>
    <col min="10147" max="10384" width="9.1796875" style="6"/>
    <col min="10385" max="10385" width="5.7265625" style="6" bestFit="1" customWidth="1"/>
    <col min="10386" max="10386" width="26" style="6" customWidth="1"/>
    <col min="10387" max="10387" width="12.453125" style="6" customWidth="1"/>
    <col min="10388" max="10388" width="7.26953125" style="6" customWidth="1"/>
    <col min="10389" max="10389" width="6.26953125" style="6" bestFit="1" customWidth="1"/>
    <col min="10390" max="10390" width="7" style="6" bestFit="1" customWidth="1"/>
    <col min="10391" max="10391" width="7.7265625" style="6" bestFit="1" customWidth="1"/>
    <col min="10392" max="10392" width="6.26953125" style="6" bestFit="1" customWidth="1"/>
    <col min="10393" max="10393" width="7" style="6" bestFit="1" customWidth="1"/>
    <col min="10394" max="10394" width="7.7265625" style="6" bestFit="1" customWidth="1"/>
    <col min="10395" max="10395" width="6.26953125" style="6" bestFit="1" customWidth="1"/>
    <col min="10396" max="10397" width="7.7265625" style="6" customWidth="1"/>
    <col min="10398" max="10398" width="5.7265625" style="6" bestFit="1" customWidth="1"/>
    <col min="10399" max="10399" width="7" style="6" bestFit="1" customWidth="1"/>
    <col min="10400" max="10400" width="7.7265625" style="6" bestFit="1" customWidth="1"/>
    <col min="10401" max="10402" width="3.81640625" style="6" bestFit="1" customWidth="1"/>
    <col min="10403" max="10640" width="9.1796875" style="6"/>
    <col min="10641" max="10641" width="5.7265625" style="6" bestFit="1" customWidth="1"/>
    <col min="10642" max="10642" width="26" style="6" customWidth="1"/>
    <col min="10643" max="10643" width="12.453125" style="6" customWidth="1"/>
    <col min="10644" max="10644" width="7.26953125" style="6" customWidth="1"/>
    <col min="10645" max="10645" width="6.26953125" style="6" bestFit="1" customWidth="1"/>
    <col min="10646" max="10646" width="7" style="6" bestFit="1" customWidth="1"/>
    <col min="10647" max="10647" width="7.7265625" style="6" bestFit="1" customWidth="1"/>
    <col min="10648" max="10648" width="6.26953125" style="6" bestFit="1" customWidth="1"/>
    <col min="10649" max="10649" width="7" style="6" bestFit="1" customWidth="1"/>
    <col min="10650" max="10650" width="7.7265625" style="6" bestFit="1" customWidth="1"/>
    <col min="10651" max="10651" width="6.26953125" style="6" bestFit="1" customWidth="1"/>
    <col min="10652" max="10653" width="7.7265625" style="6" customWidth="1"/>
    <col min="10654" max="10654" width="5.7265625" style="6" bestFit="1" customWidth="1"/>
    <col min="10655" max="10655" width="7" style="6" bestFit="1" customWidth="1"/>
    <col min="10656" max="10656" width="7.7265625" style="6" bestFit="1" customWidth="1"/>
    <col min="10657" max="10658" width="3.81640625" style="6" bestFit="1" customWidth="1"/>
    <col min="10659" max="10896" width="9.1796875" style="6"/>
    <col min="10897" max="10897" width="5.7265625" style="6" bestFit="1" customWidth="1"/>
    <col min="10898" max="10898" width="26" style="6" customWidth="1"/>
    <col min="10899" max="10899" width="12.453125" style="6" customWidth="1"/>
    <col min="10900" max="10900" width="7.26953125" style="6" customWidth="1"/>
    <col min="10901" max="10901" width="6.26953125" style="6" bestFit="1" customWidth="1"/>
    <col min="10902" max="10902" width="7" style="6" bestFit="1" customWidth="1"/>
    <col min="10903" max="10903" width="7.7265625" style="6" bestFit="1" customWidth="1"/>
    <col min="10904" max="10904" width="6.26953125" style="6" bestFit="1" customWidth="1"/>
    <col min="10905" max="10905" width="7" style="6" bestFit="1" customWidth="1"/>
    <col min="10906" max="10906" width="7.7265625" style="6" bestFit="1" customWidth="1"/>
    <col min="10907" max="10907" width="6.26953125" style="6" bestFit="1" customWidth="1"/>
    <col min="10908" max="10909" width="7.7265625" style="6" customWidth="1"/>
    <col min="10910" max="10910" width="5.7265625" style="6" bestFit="1" customWidth="1"/>
    <col min="10911" max="10911" width="7" style="6" bestFit="1" customWidth="1"/>
    <col min="10912" max="10912" width="7.7265625" style="6" bestFit="1" customWidth="1"/>
    <col min="10913" max="10914" width="3.81640625" style="6" bestFit="1" customWidth="1"/>
    <col min="10915" max="11152" width="9.1796875" style="6"/>
    <col min="11153" max="11153" width="5.7265625" style="6" bestFit="1" customWidth="1"/>
    <col min="11154" max="11154" width="26" style="6" customWidth="1"/>
    <col min="11155" max="11155" width="12.453125" style="6" customWidth="1"/>
    <col min="11156" max="11156" width="7.26953125" style="6" customWidth="1"/>
    <col min="11157" max="11157" width="6.26953125" style="6" bestFit="1" customWidth="1"/>
    <col min="11158" max="11158" width="7" style="6" bestFit="1" customWidth="1"/>
    <col min="11159" max="11159" width="7.7265625" style="6" bestFit="1" customWidth="1"/>
    <col min="11160" max="11160" width="6.26953125" style="6" bestFit="1" customWidth="1"/>
    <col min="11161" max="11161" width="7" style="6" bestFit="1" customWidth="1"/>
    <col min="11162" max="11162" width="7.7265625" style="6" bestFit="1" customWidth="1"/>
    <col min="11163" max="11163" width="6.26953125" style="6" bestFit="1" customWidth="1"/>
    <col min="11164" max="11165" width="7.7265625" style="6" customWidth="1"/>
    <col min="11166" max="11166" width="5.7265625" style="6" bestFit="1" customWidth="1"/>
    <col min="11167" max="11167" width="7" style="6" bestFit="1" customWidth="1"/>
    <col min="11168" max="11168" width="7.7265625" style="6" bestFit="1" customWidth="1"/>
    <col min="11169" max="11170" width="3.81640625" style="6" bestFit="1" customWidth="1"/>
    <col min="11171" max="11408" width="9.1796875" style="6"/>
    <col min="11409" max="11409" width="5.7265625" style="6" bestFit="1" customWidth="1"/>
    <col min="11410" max="11410" width="26" style="6" customWidth="1"/>
    <col min="11411" max="11411" width="12.453125" style="6" customWidth="1"/>
    <col min="11412" max="11412" width="7.26953125" style="6" customWidth="1"/>
    <col min="11413" max="11413" width="6.26953125" style="6" bestFit="1" customWidth="1"/>
    <col min="11414" max="11414" width="7" style="6" bestFit="1" customWidth="1"/>
    <col min="11415" max="11415" width="7.7265625" style="6" bestFit="1" customWidth="1"/>
    <col min="11416" max="11416" width="6.26953125" style="6" bestFit="1" customWidth="1"/>
    <col min="11417" max="11417" width="7" style="6" bestFit="1" customWidth="1"/>
    <col min="11418" max="11418" width="7.7265625" style="6" bestFit="1" customWidth="1"/>
    <col min="11419" max="11419" width="6.26953125" style="6" bestFit="1" customWidth="1"/>
    <col min="11420" max="11421" width="7.7265625" style="6" customWidth="1"/>
    <col min="11422" max="11422" width="5.7265625" style="6" bestFit="1" customWidth="1"/>
    <col min="11423" max="11423" width="7" style="6" bestFit="1" customWidth="1"/>
    <col min="11424" max="11424" width="7.7265625" style="6" bestFit="1" customWidth="1"/>
    <col min="11425" max="11426" width="3.81640625" style="6" bestFit="1" customWidth="1"/>
    <col min="11427" max="11664" width="9.1796875" style="6"/>
    <col min="11665" max="11665" width="5.7265625" style="6" bestFit="1" customWidth="1"/>
    <col min="11666" max="11666" width="26" style="6" customWidth="1"/>
    <col min="11667" max="11667" width="12.453125" style="6" customWidth="1"/>
    <col min="11668" max="11668" width="7.26953125" style="6" customWidth="1"/>
    <col min="11669" max="11669" width="6.26953125" style="6" bestFit="1" customWidth="1"/>
    <col min="11670" max="11670" width="7" style="6" bestFit="1" customWidth="1"/>
    <col min="11671" max="11671" width="7.7265625" style="6" bestFit="1" customWidth="1"/>
    <col min="11672" max="11672" width="6.26953125" style="6" bestFit="1" customWidth="1"/>
    <col min="11673" max="11673" width="7" style="6" bestFit="1" customWidth="1"/>
    <col min="11674" max="11674" width="7.7265625" style="6" bestFit="1" customWidth="1"/>
    <col min="11675" max="11675" width="6.26953125" style="6" bestFit="1" customWidth="1"/>
    <col min="11676" max="11677" width="7.7265625" style="6" customWidth="1"/>
    <col min="11678" max="11678" width="5.7265625" style="6" bestFit="1" customWidth="1"/>
    <col min="11679" max="11679" width="7" style="6" bestFit="1" customWidth="1"/>
    <col min="11680" max="11680" width="7.7265625" style="6" bestFit="1" customWidth="1"/>
    <col min="11681" max="11682" width="3.81640625" style="6" bestFit="1" customWidth="1"/>
    <col min="11683" max="11920" width="9.1796875" style="6"/>
    <col min="11921" max="11921" width="5.7265625" style="6" bestFit="1" customWidth="1"/>
    <col min="11922" max="11922" width="26" style="6" customWidth="1"/>
    <col min="11923" max="11923" width="12.453125" style="6" customWidth="1"/>
    <col min="11924" max="11924" width="7.26953125" style="6" customWidth="1"/>
    <col min="11925" max="11925" width="6.26953125" style="6" bestFit="1" customWidth="1"/>
    <col min="11926" max="11926" width="7" style="6" bestFit="1" customWidth="1"/>
    <col min="11927" max="11927" width="7.7265625" style="6" bestFit="1" customWidth="1"/>
    <col min="11928" max="11928" width="6.26953125" style="6" bestFit="1" customWidth="1"/>
    <col min="11929" max="11929" width="7" style="6" bestFit="1" customWidth="1"/>
    <col min="11930" max="11930" width="7.7265625" style="6" bestFit="1" customWidth="1"/>
    <col min="11931" max="11931" width="6.26953125" style="6" bestFit="1" customWidth="1"/>
    <col min="11932" max="11933" width="7.7265625" style="6" customWidth="1"/>
    <col min="11934" max="11934" width="5.7265625" style="6" bestFit="1" customWidth="1"/>
    <col min="11935" max="11935" width="7" style="6" bestFit="1" customWidth="1"/>
    <col min="11936" max="11936" width="7.7265625" style="6" bestFit="1" customWidth="1"/>
    <col min="11937" max="11938" width="3.81640625" style="6" bestFit="1" customWidth="1"/>
    <col min="11939" max="12176" width="9.1796875" style="6"/>
    <col min="12177" max="12177" width="5.7265625" style="6" bestFit="1" customWidth="1"/>
    <col min="12178" max="12178" width="26" style="6" customWidth="1"/>
    <col min="12179" max="12179" width="12.453125" style="6" customWidth="1"/>
    <col min="12180" max="12180" width="7.26953125" style="6" customWidth="1"/>
    <col min="12181" max="12181" width="6.26953125" style="6" bestFit="1" customWidth="1"/>
    <col min="12182" max="12182" width="7" style="6" bestFit="1" customWidth="1"/>
    <col min="12183" max="12183" width="7.7265625" style="6" bestFit="1" customWidth="1"/>
    <col min="12184" max="12184" width="6.26953125" style="6" bestFit="1" customWidth="1"/>
    <col min="12185" max="12185" width="7" style="6" bestFit="1" customWidth="1"/>
    <col min="12186" max="12186" width="7.7265625" style="6" bestFit="1" customWidth="1"/>
    <col min="12187" max="12187" width="6.26953125" style="6" bestFit="1" customWidth="1"/>
    <col min="12188" max="12189" width="7.7265625" style="6" customWidth="1"/>
    <col min="12190" max="12190" width="5.7265625" style="6" bestFit="1" customWidth="1"/>
    <col min="12191" max="12191" width="7" style="6" bestFit="1" customWidth="1"/>
    <col min="12192" max="12192" width="7.7265625" style="6" bestFit="1" customWidth="1"/>
    <col min="12193" max="12194" width="3.81640625" style="6" bestFit="1" customWidth="1"/>
    <col min="12195" max="12432" width="9.1796875" style="6"/>
    <col min="12433" max="12433" width="5.7265625" style="6" bestFit="1" customWidth="1"/>
    <col min="12434" max="12434" width="26" style="6" customWidth="1"/>
    <col min="12435" max="12435" width="12.453125" style="6" customWidth="1"/>
    <col min="12436" max="12436" width="7.26953125" style="6" customWidth="1"/>
    <col min="12437" max="12437" width="6.26953125" style="6" bestFit="1" customWidth="1"/>
    <col min="12438" max="12438" width="7" style="6" bestFit="1" customWidth="1"/>
    <col min="12439" max="12439" width="7.7265625" style="6" bestFit="1" customWidth="1"/>
    <col min="12440" max="12440" width="6.26953125" style="6" bestFit="1" customWidth="1"/>
    <col min="12441" max="12441" width="7" style="6" bestFit="1" customWidth="1"/>
    <col min="12442" max="12442" width="7.7265625" style="6" bestFit="1" customWidth="1"/>
    <col min="12443" max="12443" width="6.26953125" style="6" bestFit="1" customWidth="1"/>
    <col min="12444" max="12445" width="7.7265625" style="6" customWidth="1"/>
    <col min="12446" max="12446" width="5.7265625" style="6" bestFit="1" customWidth="1"/>
    <col min="12447" max="12447" width="7" style="6" bestFit="1" customWidth="1"/>
    <col min="12448" max="12448" width="7.7265625" style="6" bestFit="1" customWidth="1"/>
    <col min="12449" max="12450" width="3.81640625" style="6" bestFit="1" customWidth="1"/>
    <col min="12451" max="12688" width="9.1796875" style="6"/>
    <col min="12689" max="12689" width="5.7265625" style="6" bestFit="1" customWidth="1"/>
    <col min="12690" max="12690" width="26" style="6" customWidth="1"/>
    <col min="12691" max="12691" width="12.453125" style="6" customWidth="1"/>
    <col min="12692" max="12692" width="7.26953125" style="6" customWidth="1"/>
    <col min="12693" max="12693" width="6.26953125" style="6" bestFit="1" customWidth="1"/>
    <col min="12694" max="12694" width="7" style="6" bestFit="1" customWidth="1"/>
    <col min="12695" max="12695" width="7.7265625" style="6" bestFit="1" customWidth="1"/>
    <col min="12696" max="12696" width="6.26953125" style="6" bestFit="1" customWidth="1"/>
    <col min="12697" max="12697" width="7" style="6" bestFit="1" customWidth="1"/>
    <col min="12698" max="12698" width="7.7265625" style="6" bestFit="1" customWidth="1"/>
    <col min="12699" max="12699" width="6.26953125" style="6" bestFit="1" customWidth="1"/>
    <col min="12700" max="12701" width="7.7265625" style="6" customWidth="1"/>
    <col min="12702" max="12702" width="5.7265625" style="6" bestFit="1" customWidth="1"/>
    <col min="12703" max="12703" width="7" style="6" bestFit="1" customWidth="1"/>
    <col min="12704" max="12704" width="7.7265625" style="6" bestFit="1" customWidth="1"/>
    <col min="12705" max="12706" width="3.81640625" style="6" bestFit="1" customWidth="1"/>
    <col min="12707" max="12944" width="9.1796875" style="6"/>
    <col min="12945" max="12945" width="5.7265625" style="6" bestFit="1" customWidth="1"/>
    <col min="12946" max="12946" width="26" style="6" customWidth="1"/>
    <col min="12947" max="12947" width="12.453125" style="6" customWidth="1"/>
    <col min="12948" max="12948" width="7.26953125" style="6" customWidth="1"/>
    <col min="12949" max="12949" width="6.26953125" style="6" bestFit="1" customWidth="1"/>
    <col min="12950" max="12950" width="7" style="6" bestFit="1" customWidth="1"/>
    <col min="12951" max="12951" width="7.7265625" style="6" bestFit="1" customWidth="1"/>
    <col min="12952" max="12952" width="6.26953125" style="6" bestFit="1" customWidth="1"/>
    <col min="12953" max="12953" width="7" style="6" bestFit="1" customWidth="1"/>
    <col min="12954" max="12954" width="7.7265625" style="6" bestFit="1" customWidth="1"/>
    <col min="12955" max="12955" width="6.26953125" style="6" bestFit="1" customWidth="1"/>
    <col min="12956" max="12957" width="7.7265625" style="6" customWidth="1"/>
    <col min="12958" max="12958" width="5.7265625" style="6" bestFit="1" customWidth="1"/>
    <col min="12959" max="12959" width="7" style="6" bestFit="1" customWidth="1"/>
    <col min="12960" max="12960" width="7.7265625" style="6" bestFit="1" customWidth="1"/>
    <col min="12961" max="12962" width="3.81640625" style="6" bestFit="1" customWidth="1"/>
    <col min="12963" max="13200" width="9.1796875" style="6"/>
    <col min="13201" max="13201" width="5.7265625" style="6" bestFit="1" customWidth="1"/>
    <col min="13202" max="13202" width="26" style="6" customWidth="1"/>
    <col min="13203" max="13203" width="12.453125" style="6" customWidth="1"/>
    <col min="13204" max="13204" width="7.26953125" style="6" customWidth="1"/>
    <col min="13205" max="13205" width="6.26953125" style="6" bestFit="1" customWidth="1"/>
    <col min="13206" max="13206" width="7" style="6" bestFit="1" customWidth="1"/>
    <col min="13207" max="13207" width="7.7265625" style="6" bestFit="1" customWidth="1"/>
    <col min="13208" max="13208" width="6.26953125" style="6" bestFit="1" customWidth="1"/>
    <col min="13209" max="13209" width="7" style="6" bestFit="1" customWidth="1"/>
    <col min="13210" max="13210" width="7.7265625" style="6" bestFit="1" customWidth="1"/>
    <col min="13211" max="13211" width="6.26953125" style="6" bestFit="1" customWidth="1"/>
    <col min="13212" max="13213" width="7.7265625" style="6" customWidth="1"/>
    <col min="13214" max="13214" width="5.7265625" style="6" bestFit="1" customWidth="1"/>
    <col min="13215" max="13215" width="7" style="6" bestFit="1" customWidth="1"/>
    <col min="13216" max="13216" width="7.7265625" style="6" bestFit="1" customWidth="1"/>
    <col min="13217" max="13218" width="3.81640625" style="6" bestFit="1" customWidth="1"/>
    <col min="13219" max="13456" width="9.1796875" style="6"/>
    <col min="13457" max="13457" width="5.7265625" style="6" bestFit="1" customWidth="1"/>
    <col min="13458" max="13458" width="26" style="6" customWidth="1"/>
    <col min="13459" max="13459" width="12.453125" style="6" customWidth="1"/>
    <col min="13460" max="13460" width="7.26953125" style="6" customWidth="1"/>
    <col min="13461" max="13461" width="6.26953125" style="6" bestFit="1" customWidth="1"/>
    <col min="13462" max="13462" width="7" style="6" bestFit="1" customWidth="1"/>
    <col min="13463" max="13463" width="7.7265625" style="6" bestFit="1" customWidth="1"/>
    <col min="13464" max="13464" width="6.26953125" style="6" bestFit="1" customWidth="1"/>
    <col min="13465" max="13465" width="7" style="6" bestFit="1" customWidth="1"/>
    <col min="13466" max="13466" width="7.7265625" style="6" bestFit="1" customWidth="1"/>
    <col min="13467" max="13467" width="6.26953125" style="6" bestFit="1" customWidth="1"/>
    <col min="13468" max="13469" width="7.7265625" style="6" customWidth="1"/>
    <col min="13470" max="13470" width="5.7265625" style="6" bestFit="1" customWidth="1"/>
    <col min="13471" max="13471" width="7" style="6" bestFit="1" customWidth="1"/>
    <col min="13472" max="13472" width="7.7265625" style="6" bestFit="1" customWidth="1"/>
    <col min="13473" max="13474" width="3.81640625" style="6" bestFit="1" customWidth="1"/>
    <col min="13475" max="13712" width="9.1796875" style="6"/>
    <col min="13713" max="13713" width="5.7265625" style="6" bestFit="1" customWidth="1"/>
    <col min="13714" max="13714" width="26" style="6" customWidth="1"/>
    <col min="13715" max="13715" width="12.453125" style="6" customWidth="1"/>
    <col min="13716" max="13716" width="7.26953125" style="6" customWidth="1"/>
    <col min="13717" max="13717" width="6.26953125" style="6" bestFit="1" customWidth="1"/>
    <col min="13718" max="13718" width="7" style="6" bestFit="1" customWidth="1"/>
    <col min="13719" max="13719" width="7.7265625" style="6" bestFit="1" customWidth="1"/>
    <col min="13720" max="13720" width="6.26953125" style="6" bestFit="1" customWidth="1"/>
    <col min="13721" max="13721" width="7" style="6" bestFit="1" customWidth="1"/>
    <col min="13722" max="13722" width="7.7265625" style="6" bestFit="1" customWidth="1"/>
    <col min="13723" max="13723" width="6.26953125" style="6" bestFit="1" customWidth="1"/>
    <col min="13724" max="13725" width="7.7265625" style="6" customWidth="1"/>
    <col min="13726" max="13726" width="5.7265625" style="6" bestFit="1" customWidth="1"/>
    <col min="13727" max="13727" width="7" style="6" bestFit="1" customWidth="1"/>
    <col min="13728" max="13728" width="7.7265625" style="6" bestFit="1" customWidth="1"/>
    <col min="13729" max="13730" width="3.81640625" style="6" bestFit="1" customWidth="1"/>
    <col min="13731" max="13968" width="9.1796875" style="6"/>
    <col min="13969" max="13969" width="5.7265625" style="6" bestFit="1" customWidth="1"/>
    <col min="13970" max="13970" width="26" style="6" customWidth="1"/>
    <col min="13971" max="13971" width="12.453125" style="6" customWidth="1"/>
    <col min="13972" max="13972" width="7.26953125" style="6" customWidth="1"/>
    <col min="13973" max="13973" width="6.26953125" style="6" bestFit="1" customWidth="1"/>
    <col min="13974" max="13974" width="7" style="6" bestFit="1" customWidth="1"/>
    <col min="13975" max="13975" width="7.7265625" style="6" bestFit="1" customWidth="1"/>
    <col min="13976" max="13976" width="6.26953125" style="6" bestFit="1" customWidth="1"/>
    <col min="13977" max="13977" width="7" style="6" bestFit="1" customWidth="1"/>
    <col min="13978" max="13978" width="7.7265625" style="6" bestFit="1" customWidth="1"/>
    <col min="13979" max="13979" width="6.26953125" style="6" bestFit="1" customWidth="1"/>
    <col min="13980" max="13981" width="7.7265625" style="6" customWidth="1"/>
    <col min="13982" max="13982" width="5.7265625" style="6" bestFit="1" customWidth="1"/>
    <col min="13983" max="13983" width="7" style="6" bestFit="1" customWidth="1"/>
    <col min="13984" max="13984" width="7.7265625" style="6" bestFit="1" customWidth="1"/>
    <col min="13985" max="13986" width="3.81640625" style="6" bestFit="1" customWidth="1"/>
    <col min="13987" max="14224" width="9.1796875" style="6"/>
    <col min="14225" max="14225" width="5.7265625" style="6" bestFit="1" customWidth="1"/>
    <col min="14226" max="14226" width="26" style="6" customWidth="1"/>
    <col min="14227" max="14227" width="12.453125" style="6" customWidth="1"/>
    <col min="14228" max="14228" width="7.26953125" style="6" customWidth="1"/>
    <col min="14229" max="14229" width="6.26953125" style="6" bestFit="1" customWidth="1"/>
    <col min="14230" max="14230" width="7" style="6" bestFit="1" customWidth="1"/>
    <col min="14231" max="14231" width="7.7265625" style="6" bestFit="1" customWidth="1"/>
    <col min="14232" max="14232" width="6.26953125" style="6" bestFit="1" customWidth="1"/>
    <col min="14233" max="14233" width="7" style="6" bestFit="1" customWidth="1"/>
    <col min="14234" max="14234" width="7.7265625" style="6" bestFit="1" customWidth="1"/>
    <col min="14235" max="14235" width="6.26953125" style="6" bestFit="1" customWidth="1"/>
    <col min="14236" max="14237" width="7.7265625" style="6" customWidth="1"/>
    <col min="14238" max="14238" width="5.7265625" style="6" bestFit="1" customWidth="1"/>
    <col min="14239" max="14239" width="7" style="6" bestFit="1" customWidth="1"/>
    <col min="14240" max="14240" width="7.7265625" style="6" bestFit="1" customWidth="1"/>
    <col min="14241" max="14242" width="3.81640625" style="6" bestFit="1" customWidth="1"/>
    <col min="14243" max="14480" width="9.1796875" style="6"/>
    <col min="14481" max="14481" width="5.7265625" style="6" bestFit="1" customWidth="1"/>
    <col min="14482" max="14482" width="26" style="6" customWidth="1"/>
    <col min="14483" max="14483" width="12.453125" style="6" customWidth="1"/>
    <col min="14484" max="14484" width="7.26953125" style="6" customWidth="1"/>
    <col min="14485" max="14485" width="6.26953125" style="6" bestFit="1" customWidth="1"/>
    <col min="14486" max="14486" width="7" style="6" bestFit="1" customWidth="1"/>
    <col min="14487" max="14487" width="7.7265625" style="6" bestFit="1" customWidth="1"/>
    <col min="14488" max="14488" width="6.26953125" style="6" bestFit="1" customWidth="1"/>
    <col min="14489" max="14489" width="7" style="6" bestFit="1" customWidth="1"/>
    <col min="14490" max="14490" width="7.7265625" style="6" bestFit="1" customWidth="1"/>
    <col min="14491" max="14491" width="6.26953125" style="6" bestFit="1" customWidth="1"/>
    <col min="14492" max="14493" width="7.7265625" style="6" customWidth="1"/>
    <col min="14494" max="14494" width="5.7265625" style="6" bestFit="1" customWidth="1"/>
    <col min="14495" max="14495" width="7" style="6" bestFit="1" customWidth="1"/>
    <col min="14496" max="14496" width="7.7265625" style="6" bestFit="1" customWidth="1"/>
    <col min="14497" max="14498" width="3.81640625" style="6" bestFit="1" customWidth="1"/>
    <col min="14499" max="14736" width="9.1796875" style="6"/>
    <col min="14737" max="14737" width="5.7265625" style="6" bestFit="1" customWidth="1"/>
    <col min="14738" max="14738" width="26" style="6" customWidth="1"/>
    <col min="14739" max="14739" width="12.453125" style="6" customWidth="1"/>
    <col min="14740" max="14740" width="7.26953125" style="6" customWidth="1"/>
    <col min="14741" max="14741" width="6.26953125" style="6" bestFit="1" customWidth="1"/>
    <col min="14742" max="14742" width="7" style="6" bestFit="1" customWidth="1"/>
    <col min="14743" max="14743" width="7.7265625" style="6" bestFit="1" customWidth="1"/>
    <col min="14744" max="14744" width="6.26953125" style="6" bestFit="1" customWidth="1"/>
    <col min="14745" max="14745" width="7" style="6" bestFit="1" customWidth="1"/>
    <col min="14746" max="14746" width="7.7265625" style="6" bestFit="1" customWidth="1"/>
    <col min="14747" max="14747" width="6.26953125" style="6" bestFit="1" customWidth="1"/>
    <col min="14748" max="14749" width="7.7265625" style="6" customWidth="1"/>
    <col min="14750" max="14750" width="5.7265625" style="6" bestFit="1" customWidth="1"/>
    <col min="14751" max="14751" width="7" style="6" bestFit="1" customWidth="1"/>
    <col min="14752" max="14752" width="7.7265625" style="6" bestFit="1" customWidth="1"/>
    <col min="14753" max="14754" width="3.81640625" style="6" bestFit="1" customWidth="1"/>
    <col min="14755" max="14992" width="9.1796875" style="6"/>
    <col min="14993" max="14993" width="5.7265625" style="6" bestFit="1" customWidth="1"/>
    <col min="14994" max="14994" width="26" style="6" customWidth="1"/>
    <col min="14995" max="14995" width="12.453125" style="6" customWidth="1"/>
    <col min="14996" max="14996" width="7.26953125" style="6" customWidth="1"/>
    <col min="14997" max="14997" width="6.26953125" style="6" bestFit="1" customWidth="1"/>
    <col min="14998" max="14998" width="7" style="6" bestFit="1" customWidth="1"/>
    <col min="14999" max="14999" width="7.7265625" style="6" bestFit="1" customWidth="1"/>
    <col min="15000" max="15000" width="6.26953125" style="6" bestFit="1" customWidth="1"/>
    <col min="15001" max="15001" width="7" style="6" bestFit="1" customWidth="1"/>
    <col min="15002" max="15002" width="7.7265625" style="6" bestFit="1" customWidth="1"/>
    <col min="15003" max="15003" width="6.26953125" style="6" bestFit="1" customWidth="1"/>
    <col min="15004" max="15005" width="7.7265625" style="6" customWidth="1"/>
    <col min="15006" max="15006" width="5.7265625" style="6" bestFit="1" customWidth="1"/>
    <col min="15007" max="15007" width="7" style="6" bestFit="1" customWidth="1"/>
    <col min="15008" max="15008" width="7.7265625" style="6" bestFit="1" customWidth="1"/>
    <col min="15009" max="15010" width="3.81640625" style="6" bestFit="1" customWidth="1"/>
    <col min="15011" max="15248" width="9.1796875" style="6"/>
    <col min="15249" max="15249" width="5.7265625" style="6" bestFit="1" customWidth="1"/>
    <col min="15250" max="15250" width="26" style="6" customWidth="1"/>
    <col min="15251" max="15251" width="12.453125" style="6" customWidth="1"/>
    <col min="15252" max="15252" width="7.26953125" style="6" customWidth="1"/>
    <col min="15253" max="15253" width="6.26953125" style="6" bestFit="1" customWidth="1"/>
    <col min="15254" max="15254" width="7" style="6" bestFit="1" customWidth="1"/>
    <col min="15255" max="15255" width="7.7265625" style="6" bestFit="1" customWidth="1"/>
    <col min="15256" max="15256" width="6.26953125" style="6" bestFit="1" customWidth="1"/>
    <col min="15257" max="15257" width="7" style="6" bestFit="1" customWidth="1"/>
    <col min="15258" max="15258" width="7.7265625" style="6" bestFit="1" customWidth="1"/>
    <col min="15259" max="15259" width="6.26953125" style="6" bestFit="1" customWidth="1"/>
    <col min="15260" max="15261" width="7.7265625" style="6" customWidth="1"/>
    <col min="15262" max="15262" width="5.7265625" style="6" bestFit="1" customWidth="1"/>
    <col min="15263" max="15263" width="7" style="6" bestFit="1" customWidth="1"/>
    <col min="15264" max="15264" width="7.7265625" style="6" bestFit="1" customWidth="1"/>
    <col min="15265" max="15266" width="3.81640625" style="6" bestFit="1" customWidth="1"/>
    <col min="15267" max="15504" width="9.1796875" style="6"/>
    <col min="15505" max="15505" width="5.7265625" style="6" bestFit="1" customWidth="1"/>
    <col min="15506" max="15506" width="26" style="6" customWidth="1"/>
    <col min="15507" max="15507" width="12.453125" style="6" customWidth="1"/>
    <col min="15508" max="15508" width="7.26953125" style="6" customWidth="1"/>
    <col min="15509" max="15509" width="6.26953125" style="6" bestFit="1" customWidth="1"/>
    <col min="15510" max="15510" width="7" style="6" bestFit="1" customWidth="1"/>
    <col min="15511" max="15511" width="7.7265625" style="6" bestFit="1" customWidth="1"/>
    <col min="15512" max="15512" width="6.26953125" style="6" bestFit="1" customWidth="1"/>
    <col min="15513" max="15513" width="7" style="6" bestFit="1" customWidth="1"/>
    <col min="15514" max="15514" width="7.7265625" style="6" bestFit="1" customWidth="1"/>
    <col min="15515" max="15515" width="6.26953125" style="6" bestFit="1" customWidth="1"/>
    <col min="15516" max="15517" width="7.7265625" style="6" customWidth="1"/>
    <col min="15518" max="15518" width="5.7265625" style="6" bestFit="1" customWidth="1"/>
    <col min="15519" max="15519" width="7" style="6" bestFit="1" customWidth="1"/>
    <col min="15520" max="15520" width="7.7265625" style="6" bestFit="1" customWidth="1"/>
    <col min="15521" max="15522" width="3.81640625" style="6" bestFit="1" customWidth="1"/>
    <col min="15523" max="15760" width="9.1796875" style="6"/>
    <col min="15761" max="15761" width="5.7265625" style="6" bestFit="1" customWidth="1"/>
    <col min="15762" max="15762" width="26" style="6" customWidth="1"/>
    <col min="15763" max="15763" width="12.453125" style="6" customWidth="1"/>
    <col min="15764" max="15764" width="7.26953125" style="6" customWidth="1"/>
    <col min="15765" max="15765" width="6.26953125" style="6" bestFit="1" customWidth="1"/>
    <col min="15766" max="15766" width="7" style="6" bestFit="1" customWidth="1"/>
    <col min="15767" max="15767" width="7.7265625" style="6" bestFit="1" customWidth="1"/>
    <col min="15768" max="15768" width="6.26953125" style="6" bestFit="1" customWidth="1"/>
    <col min="15769" max="15769" width="7" style="6" bestFit="1" customWidth="1"/>
    <col min="15770" max="15770" width="7.7265625" style="6" bestFit="1" customWidth="1"/>
    <col min="15771" max="15771" width="6.26953125" style="6" bestFit="1" customWidth="1"/>
    <col min="15772" max="15773" width="7.7265625" style="6" customWidth="1"/>
    <col min="15774" max="15774" width="5.7265625" style="6" bestFit="1" customWidth="1"/>
    <col min="15775" max="15775" width="7" style="6" bestFit="1" customWidth="1"/>
    <col min="15776" max="15776" width="7.7265625" style="6" bestFit="1" customWidth="1"/>
    <col min="15777" max="15778" width="3.81640625" style="6" bestFit="1" customWidth="1"/>
    <col min="15779" max="16016" width="9.1796875" style="6"/>
    <col min="16017" max="16017" width="5.7265625" style="6" bestFit="1" customWidth="1"/>
    <col min="16018" max="16018" width="26" style="6" customWidth="1"/>
    <col min="16019" max="16019" width="12.453125" style="6" customWidth="1"/>
    <col min="16020" max="16020" width="7.26953125" style="6" customWidth="1"/>
    <col min="16021" max="16021" width="6.26953125" style="6" bestFit="1" customWidth="1"/>
    <col min="16022" max="16022" width="7" style="6" bestFit="1" customWidth="1"/>
    <col min="16023" max="16023" width="7.7265625" style="6" bestFit="1" customWidth="1"/>
    <col min="16024" max="16024" width="6.26953125" style="6" bestFit="1" customWidth="1"/>
    <col min="16025" max="16025" width="7" style="6" bestFit="1" customWidth="1"/>
    <col min="16026" max="16026" width="7.7265625" style="6" bestFit="1" customWidth="1"/>
    <col min="16027" max="16027" width="6.26953125" style="6" bestFit="1" customWidth="1"/>
    <col min="16028" max="16029" width="7.7265625" style="6" customWidth="1"/>
    <col min="16030" max="16030" width="5.7265625" style="6" bestFit="1" customWidth="1"/>
    <col min="16031" max="16031" width="7" style="6" bestFit="1" customWidth="1"/>
    <col min="16032" max="16032" width="7.7265625" style="6" bestFit="1" customWidth="1"/>
    <col min="16033" max="16034" width="3.81640625" style="6" bestFit="1" customWidth="1"/>
    <col min="16035" max="16384" width="9.1796875" style="6"/>
  </cols>
  <sheetData>
    <row r="1" spans="1:28" ht="17.5" x14ac:dyDescent="0.35">
      <c r="A1" s="4" t="s">
        <v>0</v>
      </c>
      <c r="B1" s="5"/>
      <c r="C1" s="5"/>
      <c r="D1" s="5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8" ht="12" customHeight="1" x14ac:dyDescent="0.3">
      <c r="B2" s="44"/>
      <c r="C2" s="44"/>
      <c r="D2" s="44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</row>
    <row r="3" spans="1:28" ht="20" x14ac:dyDescent="0.4">
      <c r="A3" s="42" t="s">
        <v>120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</row>
    <row r="4" spans="1:28" ht="20" x14ac:dyDescent="0.4">
      <c r="A4" s="46" t="s">
        <v>123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</row>
    <row r="5" spans="1:28" ht="20" x14ac:dyDescent="0.4">
      <c r="A5" s="43" t="s">
        <v>160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</row>
    <row r="6" spans="1:28" ht="15" customHeight="1" x14ac:dyDescent="0.3">
      <c r="A6" s="47" t="s">
        <v>1</v>
      </c>
      <c r="B6" s="48" t="s">
        <v>2</v>
      </c>
      <c r="C6" s="49"/>
      <c r="D6" s="50" t="s">
        <v>124</v>
      </c>
      <c r="E6" s="51"/>
      <c r="F6" s="52" t="s">
        <v>125</v>
      </c>
      <c r="G6" s="52" t="s">
        <v>161</v>
      </c>
      <c r="H6" s="50" t="s">
        <v>126</v>
      </c>
      <c r="I6" s="51"/>
      <c r="J6" s="52" t="s">
        <v>162</v>
      </c>
      <c r="K6" s="50" t="s">
        <v>127</v>
      </c>
      <c r="L6" s="53"/>
      <c r="M6" s="51"/>
      <c r="N6" s="52" t="s">
        <v>163</v>
      </c>
      <c r="O6" s="50" t="s">
        <v>128</v>
      </c>
      <c r="P6" s="53"/>
      <c r="Q6" s="51"/>
      <c r="R6" s="54" t="s">
        <v>129</v>
      </c>
      <c r="S6" s="52" t="s">
        <v>164</v>
      </c>
      <c r="T6" s="55" t="s">
        <v>136</v>
      </c>
      <c r="U6" s="56"/>
      <c r="V6" s="52" t="s">
        <v>165</v>
      </c>
      <c r="W6" s="50" t="s">
        <v>137</v>
      </c>
      <c r="X6" s="51"/>
      <c r="Y6" s="54" t="s">
        <v>166</v>
      </c>
      <c r="Z6" s="57" t="s">
        <v>3</v>
      </c>
      <c r="AA6" s="57" t="s">
        <v>4</v>
      </c>
      <c r="AB6" s="47" t="s">
        <v>121</v>
      </c>
    </row>
    <row r="7" spans="1:28" ht="15" customHeight="1" x14ac:dyDescent="0.3">
      <c r="A7" s="58"/>
      <c r="B7" s="59"/>
      <c r="C7" s="60"/>
      <c r="D7" s="61" t="s">
        <v>6</v>
      </c>
      <c r="E7" s="62"/>
      <c r="F7" s="63"/>
      <c r="G7" s="63"/>
      <c r="H7" s="61" t="s">
        <v>8</v>
      </c>
      <c r="I7" s="62"/>
      <c r="J7" s="63"/>
      <c r="K7" s="61" t="s">
        <v>5</v>
      </c>
      <c r="L7" s="64"/>
      <c r="M7" s="62"/>
      <c r="N7" s="63"/>
      <c r="O7" s="61" t="s">
        <v>6</v>
      </c>
      <c r="P7" s="64"/>
      <c r="Q7" s="62"/>
      <c r="R7" s="65" t="s">
        <v>7</v>
      </c>
      <c r="S7" s="63"/>
      <c r="T7" s="66" t="s">
        <v>8</v>
      </c>
      <c r="U7" s="67"/>
      <c r="V7" s="63"/>
      <c r="W7" s="61" t="s">
        <v>5</v>
      </c>
      <c r="X7" s="62"/>
      <c r="Y7" s="65" t="s">
        <v>167</v>
      </c>
      <c r="Z7" s="68"/>
      <c r="AA7" s="68"/>
      <c r="AB7" s="58"/>
    </row>
    <row r="8" spans="1:28" ht="14.5" customHeight="1" x14ac:dyDescent="0.3">
      <c r="A8" s="58"/>
      <c r="B8" s="59"/>
      <c r="C8" s="60"/>
      <c r="D8" s="69" t="s">
        <v>9</v>
      </c>
      <c r="E8" s="69" t="s">
        <v>10</v>
      </c>
      <c r="F8" s="63"/>
      <c r="G8" s="63"/>
      <c r="H8" s="69" t="s">
        <v>9</v>
      </c>
      <c r="I8" s="69" t="s">
        <v>10</v>
      </c>
      <c r="J8" s="63"/>
      <c r="K8" s="69" t="s">
        <v>9</v>
      </c>
      <c r="L8" s="69" t="s">
        <v>10</v>
      </c>
      <c r="M8" s="69" t="s">
        <v>10</v>
      </c>
      <c r="N8" s="63"/>
      <c r="O8" s="69" t="s">
        <v>9</v>
      </c>
      <c r="P8" s="69" t="s">
        <v>10</v>
      </c>
      <c r="Q8" s="69" t="s">
        <v>10</v>
      </c>
      <c r="R8" s="69" t="s">
        <v>9</v>
      </c>
      <c r="S8" s="63"/>
      <c r="T8" s="69" t="s">
        <v>156</v>
      </c>
      <c r="U8" s="69" t="s">
        <v>157</v>
      </c>
      <c r="V8" s="63"/>
      <c r="W8" s="69" t="s">
        <v>156</v>
      </c>
      <c r="X8" s="69" t="s">
        <v>157</v>
      </c>
      <c r="Y8" s="69" t="s">
        <v>156</v>
      </c>
      <c r="Z8" s="68"/>
      <c r="AA8" s="68"/>
      <c r="AB8" s="58"/>
    </row>
    <row r="9" spans="1:28" ht="30" customHeight="1" x14ac:dyDescent="0.3">
      <c r="A9" s="70"/>
      <c r="B9" s="71"/>
      <c r="C9" s="72"/>
      <c r="D9" s="73" t="s">
        <v>131</v>
      </c>
      <c r="E9" s="73" t="s">
        <v>131</v>
      </c>
      <c r="F9" s="74"/>
      <c r="G9" s="74"/>
      <c r="H9" s="73" t="s">
        <v>132</v>
      </c>
      <c r="I9" s="73" t="s">
        <v>132</v>
      </c>
      <c r="J9" s="74"/>
      <c r="K9" s="73" t="s">
        <v>113</v>
      </c>
      <c r="L9" s="73" t="s">
        <v>113</v>
      </c>
      <c r="M9" s="73" t="s">
        <v>53</v>
      </c>
      <c r="N9" s="74"/>
      <c r="O9" s="73" t="s">
        <v>114</v>
      </c>
      <c r="P9" s="73" t="s">
        <v>114</v>
      </c>
      <c r="Q9" s="73" t="s">
        <v>53</v>
      </c>
      <c r="R9" s="73" t="s">
        <v>130</v>
      </c>
      <c r="S9" s="74"/>
      <c r="T9" s="73" t="s">
        <v>53</v>
      </c>
      <c r="U9" s="73" t="s">
        <v>53</v>
      </c>
      <c r="V9" s="74"/>
      <c r="W9" s="73" t="s">
        <v>53</v>
      </c>
      <c r="X9" s="73" t="s">
        <v>53</v>
      </c>
      <c r="Y9" s="73" t="s">
        <v>53</v>
      </c>
      <c r="Z9" s="75"/>
      <c r="AA9" s="75"/>
      <c r="AB9" s="70"/>
    </row>
    <row r="10" spans="1:28" x14ac:dyDescent="0.3">
      <c r="A10" s="7">
        <v>1</v>
      </c>
      <c r="B10" s="18" t="s">
        <v>93</v>
      </c>
      <c r="C10" s="8" t="s">
        <v>140</v>
      </c>
      <c r="D10" s="9" t="s">
        <v>139</v>
      </c>
      <c r="E10" s="9" t="s">
        <v>12</v>
      </c>
      <c r="F10" s="19"/>
      <c r="G10" s="19"/>
      <c r="H10" s="20"/>
      <c r="I10" s="20"/>
      <c r="J10" s="19"/>
      <c r="K10" s="13" t="s">
        <v>139</v>
      </c>
      <c r="L10" s="20"/>
      <c r="M10" s="20"/>
      <c r="N10" s="19"/>
      <c r="O10" s="13" t="s">
        <v>139</v>
      </c>
      <c r="P10" s="9" t="s">
        <v>12</v>
      </c>
      <c r="Q10" s="9"/>
      <c r="R10" s="20"/>
      <c r="S10" s="19"/>
      <c r="T10" s="20"/>
      <c r="U10" s="20"/>
      <c r="V10" s="19"/>
      <c r="W10" s="20"/>
      <c r="X10" s="20"/>
      <c r="Y10" s="20"/>
      <c r="Z10" s="21">
        <f t="shared" ref="Z10:Z73" si="0">COUNTIF(D10:Y10,"X")</f>
        <v>2</v>
      </c>
      <c r="AA10" s="21">
        <f t="shared" ref="AA10:AA73" si="1">COUNTIF(D10:Y10,"z")</f>
        <v>3</v>
      </c>
      <c r="AB10" s="21">
        <f t="shared" ref="AB10:AB70" si="2">SUM(Z10:AA10)</f>
        <v>5</v>
      </c>
    </row>
    <row r="11" spans="1:28" ht="15" x14ac:dyDescent="0.3">
      <c r="A11" s="14">
        <v>2</v>
      </c>
      <c r="B11" s="18" t="s">
        <v>11</v>
      </c>
      <c r="C11" s="76" t="s">
        <v>140</v>
      </c>
      <c r="D11" s="11"/>
      <c r="E11" s="12"/>
      <c r="F11" s="22"/>
      <c r="G11" s="22"/>
      <c r="H11" s="16" t="s">
        <v>12</v>
      </c>
      <c r="I11" s="16" t="s">
        <v>12</v>
      </c>
      <c r="J11" s="22"/>
      <c r="K11" s="11"/>
      <c r="L11" s="16"/>
      <c r="M11" s="16"/>
      <c r="N11" s="22"/>
      <c r="O11" s="11"/>
      <c r="P11" s="12" t="s">
        <v>122</v>
      </c>
      <c r="Q11" s="12"/>
      <c r="R11" s="16"/>
      <c r="S11" s="22"/>
      <c r="T11" s="77" t="s">
        <v>12</v>
      </c>
      <c r="U11" s="77" t="s">
        <v>12</v>
      </c>
      <c r="V11" s="22"/>
      <c r="W11" s="17"/>
      <c r="X11" s="78"/>
      <c r="Y11" s="78" t="s">
        <v>12</v>
      </c>
      <c r="Z11" s="11">
        <f t="shared" si="0"/>
        <v>5</v>
      </c>
      <c r="AA11" s="11">
        <f t="shared" si="1"/>
        <v>0</v>
      </c>
      <c r="AB11" s="11">
        <f t="shared" si="2"/>
        <v>5</v>
      </c>
    </row>
    <row r="12" spans="1:28" x14ac:dyDescent="0.3">
      <c r="A12" s="7">
        <v>3</v>
      </c>
      <c r="B12" s="23" t="s">
        <v>13</v>
      </c>
      <c r="C12" s="8" t="s">
        <v>140</v>
      </c>
      <c r="D12" s="13" t="s">
        <v>139</v>
      </c>
      <c r="E12" s="12" t="s">
        <v>12</v>
      </c>
      <c r="F12" s="24"/>
      <c r="G12" s="24"/>
      <c r="H12" s="11"/>
      <c r="I12" s="16"/>
      <c r="J12" s="24"/>
      <c r="K12" s="13" t="s">
        <v>12</v>
      </c>
      <c r="L12" s="16"/>
      <c r="M12" s="16"/>
      <c r="N12" s="24"/>
      <c r="O12" s="13" t="s">
        <v>12</v>
      </c>
      <c r="P12" s="12"/>
      <c r="Q12" s="12" t="s">
        <v>12</v>
      </c>
      <c r="R12" s="16" t="s">
        <v>12</v>
      </c>
      <c r="S12" s="24"/>
      <c r="T12" s="17"/>
      <c r="U12" s="17"/>
      <c r="V12" s="22"/>
      <c r="W12" s="17"/>
      <c r="X12" s="17"/>
      <c r="Y12" s="17"/>
      <c r="Z12" s="11">
        <f t="shared" si="0"/>
        <v>5</v>
      </c>
      <c r="AA12" s="11">
        <f t="shared" si="1"/>
        <v>1</v>
      </c>
      <c r="AB12" s="11">
        <f t="shared" si="2"/>
        <v>6</v>
      </c>
    </row>
    <row r="13" spans="1:28" x14ac:dyDescent="0.3">
      <c r="A13" s="7">
        <v>4</v>
      </c>
      <c r="B13" s="23" t="s">
        <v>94</v>
      </c>
      <c r="C13" s="8" t="s">
        <v>140</v>
      </c>
      <c r="D13" s="13" t="s">
        <v>139</v>
      </c>
      <c r="E13" s="13" t="s">
        <v>12</v>
      </c>
      <c r="F13" s="22"/>
      <c r="G13" s="22"/>
      <c r="H13" s="11"/>
      <c r="I13" s="16"/>
      <c r="J13" s="22"/>
      <c r="K13" s="13" t="s">
        <v>139</v>
      </c>
      <c r="L13" s="16"/>
      <c r="M13" s="16"/>
      <c r="N13" s="22"/>
      <c r="O13" s="13" t="s">
        <v>139</v>
      </c>
      <c r="P13" s="13" t="s">
        <v>12</v>
      </c>
      <c r="Q13" s="13"/>
      <c r="R13" s="16"/>
      <c r="S13" s="22"/>
      <c r="T13" s="17"/>
      <c r="U13" s="17"/>
      <c r="V13" s="22"/>
      <c r="W13" s="17"/>
      <c r="X13" s="17"/>
      <c r="Y13" s="17"/>
      <c r="Z13" s="11">
        <f t="shared" si="0"/>
        <v>2</v>
      </c>
      <c r="AA13" s="11">
        <f t="shared" si="1"/>
        <v>3</v>
      </c>
      <c r="AB13" s="11">
        <f t="shared" si="2"/>
        <v>5</v>
      </c>
    </row>
    <row r="14" spans="1:28" ht="15" x14ac:dyDescent="0.3">
      <c r="A14" s="14">
        <v>5</v>
      </c>
      <c r="B14" s="23" t="s">
        <v>14</v>
      </c>
      <c r="C14" s="76" t="s">
        <v>140</v>
      </c>
      <c r="D14" s="13" t="s">
        <v>12</v>
      </c>
      <c r="E14" s="14" t="s">
        <v>12</v>
      </c>
      <c r="F14" s="24"/>
      <c r="G14" s="24"/>
      <c r="H14" s="16"/>
      <c r="I14" s="16"/>
      <c r="J14" s="24"/>
      <c r="K14" s="11"/>
      <c r="L14" s="16"/>
      <c r="M14" s="16"/>
      <c r="N14" s="24"/>
      <c r="O14" s="13" t="s">
        <v>12</v>
      </c>
      <c r="P14" s="14" t="s">
        <v>12</v>
      </c>
      <c r="Q14" s="14"/>
      <c r="R14" s="79" t="s">
        <v>139</v>
      </c>
      <c r="S14" s="24"/>
      <c r="T14" s="17"/>
      <c r="U14" s="17"/>
      <c r="V14" s="22"/>
      <c r="W14" s="17"/>
      <c r="X14" s="17"/>
      <c r="Y14" s="17"/>
      <c r="Z14" s="11">
        <f t="shared" si="0"/>
        <v>4</v>
      </c>
      <c r="AA14" s="11">
        <f t="shared" si="1"/>
        <v>1</v>
      </c>
      <c r="AB14" s="11">
        <f t="shared" si="2"/>
        <v>5</v>
      </c>
    </row>
    <row r="15" spans="1:28" x14ac:dyDescent="0.3">
      <c r="A15" s="7">
        <v>6</v>
      </c>
      <c r="B15" s="23" t="s">
        <v>15</v>
      </c>
      <c r="C15" s="8" t="s">
        <v>140</v>
      </c>
      <c r="D15" s="13" t="s">
        <v>12</v>
      </c>
      <c r="E15" s="14" t="s">
        <v>12</v>
      </c>
      <c r="F15" s="24"/>
      <c r="G15" s="24"/>
      <c r="H15" s="16"/>
      <c r="I15" s="16"/>
      <c r="J15" s="24"/>
      <c r="K15" s="13" t="s">
        <v>12</v>
      </c>
      <c r="L15" s="16"/>
      <c r="M15" s="16"/>
      <c r="N15" s="24"/>
      <c r="O15" s="13" t="s">
        <v>12</v>
      </c>
      <c r="P15" s="14" t="s">
        <v>12</v>
      </c>
      <c r="Q15" s="14"/>
      <c r="R15" s="16" t="s">
        <v>12</v>
      </c>
      <c r="S15" s="24"/>
      <c r="T15" s="17"/>
      <c r="U15" s="17"/>
      <c r="V15" s="22"/>
      <c r="W15" s="17"/>
      <c r="X15" s="17"/>
      <c r="Y15" s="17"/>
      <c r="Z15" s="11">
        <f t="shared" si="0"/>
        <v>6</v>
      </c>
      <c r="AA15" s="11">
        <f t="shared" si="1"/>
        <v>0</v>
      </c>
      <c r="AB15" s="11">
        <f t="shared" si="2"/>
        <v>6</v>
      </c>
    </row>
    <row r="16" spans="1:28" x14ac:dyDescent="0.3">
      <c r="A16" s="7">
        <v>7</v>
      </c>
      <c r="B16" s="23" t="s">
        <v>16</v>
      </c>
      <c r="C16" s="8" t="s">
        <v>140</v>
      </c>
      <c r="D16" s="13" t="s">
        <v>139</v>
      </c>
      <c r="E16" s="14" t="s">
        <v>12</v>
      </c>
      <c r="F16" s="24"/>
      <c r="G16" s="24"/>
      <c r="H16" s="11"/>
      <c r="I16" s="16"/>
      <c r="J16" s="24"/>
      <c r="K16" s="13" t="s">
        <v>139</v>
      </c>
      <c r="L16" s="16"/>
      <c r="M16" s="16"/>
      <c r="N16" s="24"/>
      <c r="O16" s="13" t="s">
        <v>139</v>
      </c>
      <c r="P16" s="14" t="s">
        <v>12</v>
      </c>
      <c r="Q16" s="14"/>
      <c r="R16" s="16" t="s">
        <v>139</v>
      </c>
      <c r="S16" s="24"/>
      <c r="T16" s="17"/>
      <c r="U16" s="17"/>
      <c r="V16" s="22"/>
      <c r="W16" s="17"/>
      <c r="X16" s="17"/>
      <c r="Y16" s="17"/>
      <c r="Z16" s="11">
        <f t="shared" si="0"/>
        <v>2</v>
      </c>
      <c r="AA16" s="11">
        <f t="shared" si="1"/>
        <v>4</v>
      </c>
      <c r="AB16" s="11">
        <f t="shared" si="2"/>
        <v>6</v>
      </c>
    </row>
    <row r="17" spans="1:28" x14ac:dyDescent="0.3">
      <c r="A17" s="7">
        <v>8</v>
      </c>
      <c r="B17" s="23" t="s">
        <v>17</v>
      </c>
      <c r="C17" s="8" t="s">
        <v>140</v>
      </c>
      <c r="D17" s="13" t="s">
        <v>12</v>
      </c>
      <c r="E17" s="14" t="s">
        <v>12</v>
      </c>
      <c r="F17" s="24"/>
      <c r="G17" s="24"/>
      <c r="H17" s="16"/>
      <c r="I17" s="16"/>
      <c r="J17" s="24"/>
      <c r="K17" s="13" t="s">
        <v>12</v>
      </c>
      <c r="L17" s="16" t="s">
        <v>12</v>
      </c>
      <c r="M17" s="16"/>
      <c r="N17" s="24"/>
      <c r="O17" s="13" t="s">
        <v>12</v>
      </c>
      <c r="P17" s="14" t="s">
        <v>12</v>
      </c>
      <c r="Q17" s="14"/>
      <c r="R17" s="16"/>
      <c r="S17" s="24"/>
      <c r="T17" s="17"/>
      <c r="U17" s="17"/>
      <c r="V17" s="22"/>
      <c r="W17" s="17"/>
      <c r="X17" s="17"/>
      <c r="Y17" s="17"/>
      <c r="Z17" s="11">
        <f t="shared" si="0"/>
        <v>6</v>
      </c>
      <c r="AA17" s="11">
        <f t="shared" si="1"/>
        <v>0</v>
      </c>
      <c r="AB17" s="11">
        <f t="shared" si="2"/>
        <v>6</v>
      </c>
    </row>
    <row r="18" spans="1:28" x14ac:dyDescent="0.3">
      <c r="A18" s="7">
        <v>9</v>
      </c>
      <c r="B18" s="23" t="s">
        <v>104</v>
      </c>
      <c r="C18" s="8" t="s">
        <v>140</v>
      </c>
      <c r="D18" s="13" t="s">
        <v>12</v>
      </c>
      <c r="E18" s="14" t="s">
        <v>12</v>
      </c>
      <c r="F18" s="24"/>
      <c r="G18" s="24"/>
      <c r="H18" s="16"/>
      <c r="I18" s="16"/>
      <c r="J18" s="24"/>
      <c r="K18" s="13" t="s">
        <v>12</v>
      </c>
      <c r="L18" s="16" t="s">
        <v>12</v>
      </c>
      <c r="M18" s="16"/>
      <c r="N18" s="24"/>
      <c r="O18" s="13"/>
      <c r="P18" s="14"/>
      <c r="Q18" s="14"/>
      <c r="R18" s="16"/>
      <c r="S18" s="24"/>
      <c r="T18" s="17"/>
      <c r="U18" s="17"/>
      <c r="V18" s="22"/>
      <c r="W18" s="17" t="s">
        <v>12</v>
      </c>
      <c r="X18" s="17" t="s">
        <v>12</v>
      </c>
      <c r="Y18" s="17"/>
      <c r="Z18" s="11">
        <f t="shared" si="0"/>
        <v>6</v>
      </c>
      <c r="AA18" s="11">
        <f t="shared" si="1"/>
        <v>0</v>
      </c>
      <c r="AB18" s="11">
        <f t="shared" si="2"/>
        <v>6</v>
      </c>
    </row>
    <row r="19" spans="1:28" x14ac:dyDescent="0.3">
      <c r="A19" s="7">
        <v>10</v>
      </c>
      <c r="B19" s="23" t="s">
        <v>18</v>
      </c>
      <c r="C19" s="8" t="s">
        <v>140</v>
      </c>
      <c r="D19" s="13" t="s">
        <v>12</v>
      </c>
      <c r="E19" s="14" t="s">
        <v>12</v>
      </c>
      <c r="F19" s="24"/>
      <c r="G19" s="24"/>
      <c r="H19" s="16"/>
      <c r="I19" s="16"/>
      <c r="J19" s="24"/>
      <c r="K19" s="13" t="s">
        <v>12</v>
      </c>
      <c r="L19" s="16"/>
      <c r="M19" s="16"/>
      <c r="N19" s="24"/>
      <c r="O19" s="13" t="s">
        <v>12</v>
      </c>
      <c r="P19" s="14" t="s">
        <v>12</v>
      </c>
      <c r="Q19" s="14"/>
      <c r="R19" s="16" t="s">
        <v>12</v>
      </c>
      <c r="S19" s="24"/>
      <c r="T19" s="17"/>
      <c r="U19" s="17"/>
      <c r="V19" s="22"/>
      <c r="W19" s="17"/>
      <c r="X19" s="17"/>
      <c r="Y19" s="17"/>
      <c r="Z19" s="11">
        <f t="shared" si="0"/>
        <v>6</v>
      </c>
      <c r="AA19" s="11">
        <f t="shared" si="1"/>
        <v>0</v>
      </c>
      <c r="AB19" s="11">
        <f t="shared" si="2"/>
        <v>6</v>
      </c>
    </row>
    <row r="20" spans="1:28" x14ac:dyDescent="0.3">
      <c r="A20" s="7">
        <v>11</v>
      </c>
      <c r="B20" s="23" t="s">
        <v>19</v>
      </c>
      <c r="C20" s="8" t="s">
        <v>140</v>
      </c>
      <c r="D20" s="13" t="s">
        <v>12</v>
      </c>
      <c r="E20" s="14" t="s">
        <v>12</v>
      </c>
      <c r="F20" s="24"/>
      <c r="G20" s="24"/>
      <c r="H20" s="16"/>
      <c r="I20" s="16"/>
      <c r="J20" s="24"/>
      <c r="K20" s="13" t="s">
        <v>12</v>
      </c>
      <c r="L20" s="16"/>
      <c r="M20" s="16"/>
      <c r="N20" s="24"/>
      <c r="O20" s="13" t="s">
        <v>12</v>
      </c>
      <c r="P20" s="14"/>
      <c r="Q20" s="14" t="s">
        <v>12</v>
      </c>
      <c r="R20" s="16" t="s">
        <v>12</v>
      </c>
      <c r="S20" s="24"/>
      <c r="T20" s="17"/>
      <c r="U20" s="17"/>
      <c r="V20" s="22"/>
      <c r="W20" s="17"/>
      <c r="X20" s="17"/>
      <c r="Y20" s="17"/>
      <c r="Z20" s="11">
        <f t="shared" si="0"/>
        <v>6</v>
      </c>
      <c r="AA20" s="11">
        <f t="shared" si="1"/>
        <v>0</v>
      </c>
      <c r="AB20" s="11">
        <f t="shared" si="2"/>
        <v>6</v>
      </c>
    </row>
    <row r="21" spans="1:28" x14ac:dyDescent="0.3">
      <c r="A21" s="7">
        <v>12</v>
      </c>
      <c r="B21" s="23" t="s">
        <v>20</v>
      </c>
      <c r="C21" s="8" t="s">
        <v>140</v>
      </c>
      <c r="D21" s="13"/>
      <c r="E21" s="14"/>
      <c r="F21" s="24"/>
      <c r="G21" s="24"/>
      <c r="H21" s="16" t="s">
        <v>12</v>
      </c>
      <c r="I21" s="16" t="s">
        <v>12</v>
      </c>
      <c r="J21" s="24"/>
      <c r="K21" s="13"/>
      <c r="L21" s="16"/>
      <c r="M21" s="16"/>
      <c r="N21" s="24"/>
      <c r="O21" s="13"/>
      <c r="P21" s="14"/>
      <c r="Q21" s="14"/>
      <c r="R21" s="16" t="s">
        <v>12</v>
      </c>
      <c r="S21" s="24"/>
      <c r="T21" s="17" t="s">
        <v>12</v>
      </c>
      <c r="U21" s="17"/>
      <c r="V21" s="22"/>
      <c r="W21" s="17" t="s">
        <v>12</v>
      </c>
      <c r="X21" s="17"/>
      <c r="Y21" s="17"/>
      <c r="Z21" s="11">
        <f t="shared" si="0"/>
        <v>5</v>
      </c>
      <c r="AA21" s="11">
        <f t="shared" si="1"/>
        <v>0</v>
      </c>
      <c r="AB21" s="11">
        <f t="shared" si="2"/>
        <v>5</v>
      </c>
    </row>
    <row r="22" spans="1:28" x14ac:dyDescent="0.3">
      <c r="A22" s="7">
        <v>13</v>
      </c>
      <c r="B22" s="23" t="s">
        <v>21</v>
      </c>
      <c r="C22" s="15" t="s">
        <v>141</v>
      </c>
      <c r="D22" s="16" t="s">
        <v>139</v>
      </c>
      <c r="E22" s="11" t="s">
        <v>12</v>
      </c>
      <c r="F22" s="22"/>
      <c r="G22" s="22"/>
      <c r="H22" s="16" t="s">
        <v>139</v>
      </c>
      <c r="I22" s="16" t="s">
        <v>12</v>
      </c>
      <c r="J22" s="22"/>
      <c r="K22" s="16"/>
      <c r="L22" s="16"/>
      <c r="M22" s="16"/>
      <c r="N22" s="22"/>
      <c r="O22" s="11"/>
      <c r="P22" s="16"/>
      <c r="Q22" s="16" t="s">
        <v>12</v>
      </c>
      <c r="R22" s="16" t="s">
        <v>139</v>
      </c>
      <c r="S22" s="22"/>
      <c r="T22" s="21"/>
      <c r="U22" s="21"/>
      <c r="V22" s="22"/>
      <c r="W22" s="21"/>
      <c r="X22" s="21"/>
      <c r="Y22" s="21"/>
      <c r="Z22" s="11">
        <f t="shared" si="0"/>
        <v>3</v>
      </c>
      <c r="AA22" s="11">
        <f t="shared" si="1"/>
        <v>3</v>
      </c>
      <c r="AB22" s="11">
        <f t="shared" si="2"/>
        <v>6</v>
      </c>
    </row>
    <row r="23" spans="1:28" ht="15" x14ac:dyDescent="0.3">
      <c r="A23" s="14">
        <v>14</v>
      </c>
      <c r="B23" s="23" t="s">
        <v>105</v>
      </c>
      <c r="C23" s="80" t="s">
        <v>141</v>
      </c>
      <c r="D23" s="16" t="s">
        <v>139</v>
      </c>
      <c r="E23" s="16"/>
      <c r="F23" s="22"/>
      <c r="G23" s="22"/>
      <c r="H23" s="16" t="s">
        <v>139</v>
      </c>
      <c r="I23" s="16" t="s">
        <v>12</v>
      </c>
      <c r="J23" s="22"/>
      <c r="K23" s="16"/>
      <c r="L23" s="16"/>
      <c r="M23" s="16"/>
      <c r="N23" s="22"/>
      <c r="O23" s="16"/>
      <c r="P23" s="16"/>
      <c r="Q23" s="16" t="s">
        <v>12</v>
      </c>
      <c r="R23" s="16" t="s">
        <v>139</v>
      </c>
      <c r="S23" s="22"/>
      <c r="T23" s="17"/>
      <c r="U23" s="17"/>
      <c r="V23" s="22"/>
      <c r="W23" s="77" t="s">
        <v>12</v>
      </c>
      <c r="X23" s="17"/>
      <c r="Y23" s="17"/>
      <c r="Z23" s="11">
        <f t="shared" si="0"/>
        <v>3</v>
      </c>
      <c r="AA23" s="11">
        <f t="shared" si="1"/>
        <v>3</v>
      </c>
      <c r="AB23" s="11">
        <f>SUM(Z23:AA23)</f>
        <v>6</v>
      </c>
    </row>
    <row r="24" spans="1:28" x14ac:dyDescent="0.3">
      <c r="A24" s="7">
        <v>15</v>
      </c>
      <c r="B24" s="23" t="s">
        <v>22</v>
      </c>
      <c r="C24" s="15" t="s">
        <v>141</v>
      </c>
      <c r="D24" s="16" t="s">
        <v>12</v>
      </c>
      <c r="E24" s="16" t="s">
        <v>12</v>
      </c>
      <c r="F24" s="22"/>
      <c r="G24" s="22"/>
      <c r="H24" s="16" t="s">
        <v>12</v>
      </c>
      <c r="I24" s="16" t="s">
        <v>12</v>
      </c>
      <c r="J24" s="22"/>
      <c r="K24" s="16"/>
      <c r="L24" s="16"/>
      <c r="M24" s="16"/>
      <c r="N24" s="22"/>
      <c r="O24" s="16"/>
      <c r="P24" s="16"/>
      <c r="Q24" s="16"/>
      <c r="R24" s="16" t="s">
        <v>12</v>
      </c>
      <c r="S24" s="22"/>
      <c r="T24" s="17"/>
      <c r="U24" s="17"/>
      <c r="V24" s="22"/>
      <c r="W24" s="17"/>
      <c r="X24" s="17"/>
      <c r="Y24" s="17"/>
      <c r="Z24" s="11">
        <f t="shared" si="0"/>
        <v>5</v>
      </c>
      <c r="AA24" s="11">
        <f t="shared" si="1"/>
        <v>0</v>
      </c>
      <c r="AB24" s="11">
        <f t="shared" si="2"/>
        <v>5</v>
      </c>
    </row>
    <row r="25" spans="1:28" x14ac:dyDescent="0.3">
      <c r="A25" s="7">
        <v>16</v>
      </c>
      <c r="B25" s="23" t="s">
        <v>24</v>
      </c>
      <c r="C25" s="15" t="s">
        <v>142</v>
      </c>
      <c r="D25" s="13" t="s">
        <v>12</v>
      </c>
      <c r="E25" s="13" t="s">
        <v>12</v>
      </c>
      <c r="F25" s="22"/>
      <c r="G25" s="22"/>
      <c r="H25" s="16"/>
      <c r="I25" s="16"/>
      <c r="J25" s="22"/>
      <c r="K25" s="13" t="s">
        <v>12</v>
      </c>
      <c r="L25" s="13"/>
      <c r="M25" s="13"/>
      <c r="N25" s="22"/>
      <c r="O25" s="13" t="s">
        <v>12</v>
      </c>
      <c r="P25" s="13" t="s">
        <v>122</v>
      </c>
      <c r="Q25" s="13" t="s">
        <v>12</v>
      </c>
      <c r="R25" s="16" t="s">
        <v>12</v>
      </c>
      <c r="S25" s="22"/>
      <c r="T25" s="17"/>
      <c r="U25" s="17"/>
      <c r="V25" s="22"/>
      <c r="W25" s="17"/>
      <c r="X25" s="17"/>
      <c r="Y25" s="17"/>
      <c r="Z25" s="11">
        <f t="shared" si="0"/>
        <v>6</v>
      </c>
      <c r="AA25" s="11">
        <f t="shared" si="1"/>
        <v>0</v>
      </c>
      <c r="AB25" s="11">
        <f t="shared" si="2"/>
        <v>6</v>
      </c>
    </row>
    <row r="26" spans="1:28" x14ac:dyDescent="0.3">
      <c r="A26" s="7">
        <v>17</v>
      </c>
      <c r="B26" s="18" t="s">
        <v>25</v>
      </c>
      <c r="C26" s="15" t="s">
        <v>142</v>
      </c>
      <c r="D26" s="12" t="s">
        <v>12</v>
      </c>
      <c r="E26" s="13" t="s">
        <v>12</v>
      </c>
      <c r="F26" s="22"/>
      <c r="G26" s="22"/>
      <c r="H26" s="16"/>
      <c r="I26" s="16"/>
      <c r="J26" s="22"/>
      <c r="K26" s="12" t="s">
        <v>12</v>
      </c>
      <c r="L26" s="13" t="s">
        <v>12</v>
      </c>
      <c r="M26" s="13"/>
      <c r="N26" s="22"/>
      <c r="O26" s="12" t="s">
        <v>12</v>
      </c>
      <c r="P26" s="13" t="s">
        <v>12</v>
      </c>
      <c r="Q26" s="13"/>
      <c r="R26" s="16"/>
      <c r="S26" s="22"/>
      <c r="T26" s="17"/>
      <c r="U26" s="17"/>
      <c r="V26" s="22"/>
      <c r="W26" s="17"/>
      <c r="X26" s="17"/>
      <c r="Y26" s="17"/>
      <c r="Z26" s="11">
        <f t="shared" si="0"/>
        <v>6</v>
      </c>
      <c r="AA26" s="11">
        <f t="shared" si="1"/>
        <v>0</v>
      </c>
      <c r="AB26" s="11">
        <f t="shared" si="2"/>
        <v>6</v>
      </c>
    </row>
    <row r="27" spans="1:28" x14ac:dyDescent="0.3">
      <c r="A27" s="7">
        <v>18</v>
      </c>
      <c r="B27" s="23" t="s">
        <v>95</v>
      </c>
      <c r="C27" s="15" t="s">
        <v>142</v>
      </c>
      <c r="D27" s="13" t="s">
        <v>139</v>
      </c>
      <c r="E27" s="13" t="s">
        <v>12</v>
      </c>
      <c r="F27" s="22"/>
      <c r="G27" s="22"/>
      <c r="H27" s="16"/>
      <c r="I27" s="16"/>
      <c r="J27" s="22"/>
      <c r="K27" s="13" t="s">
        <v>139</v>
      </c>
      <c r="L27" s="13"/>
      <c r="M27" s="13"/>
      <c r="N27" s="22"/>
      <c r="O27" s="13" t="s">
        <v>139</v>
      </c>
      <c r="P27" s="13"/>
      <c r="Q27" s="13"/>
      <c r="R27" s="16" t="s">
        <v>139</v>
      </c>
      <c r="S27" s="22"/>
      <c r="T27" s="17"/>
      <c r="U27" s="17"/>
      <c r="V27" s="22"/>
      <c r="W27" s="17"/>
      <c r="X27" s="17"/>
      <c r="Y27" s="17"/>
      <c r="Z27" s="11">
        <f t="shared" si="0"/>
        <v>1</v>
      </c>
      <c r="AA27" s="11">
        <f t="shared" si="1"/>
        <v>4</v>
      </c>
      <c r="AB27" s="11">
        <f t="shared" si="2"/>
        <v>5</v>
      </c>
    </row>
    <row r="28" spans="1:28" ht="15" x14ac:dyDescent="0.3">
      <c r="A28" s="14">
        <v>19</v>
      </c>
      <c r="B28" s="23" t="s">
        <v>26</v>
      </c>
      <c r="C28" s="80" t="s">
        <v>143</v>
      </c>
      <c r="D28" s="16" t="s">
        <v>12</v>
      </c>
      <c r="E28" s="77" t="s">
        <v>12</v>
      </c>
      <c r="F28" s="22"/>
      <c r="G28" s="22"/>
      <c r="H28" s="16" t="s">
        <v>12</v>
      </c>
      <c r="I28" s="16" t="s">
        <v>12</v>
      </c>
      <c r="J28" s="22"/>
      <c r="K28" s="16" t="s">
        <v>122</v>
      </c>
      <c r="L28" s="16"/>
      <c r="M28" s="16"/>
      <c r="N28" s="22"/>
      <c r="O28" s="16"/>
      <c r="P28" s="16" t="s">
        <v>12</v>
      </c>
      <c r="Q28" s="16"/>
      <c r="R28" s="16" t="s">
        <v>12</v>
      </c>
      <c r="S28" s="22"/>
      <c r="T28" s="17"/>
      <c r="U28" s="17"/>
      <c r="V28" s="22"/>
      <c r="W28" s="17"/>
      <c r="X28" s="17"/>
      <c r="Y28" s="17"/>
      <c r="Z28" s="11">
        <f t="shared" si="0"/>
        <v>6</v>
      </c>
      <c r="AA28" s="11">
        <f t="shared" si="1"/>
        <v>0</v>
      </c>
      <c r="AB28" s="11">
        <f>SUM(Z28:AA28)</f>
        <v>6</v>
      </c>
    </row>
    <row r="29" spans="1:28" x14ac:dyDescent="0.3">
      <c r="A29" s="7">
        <v>20</v>
      </c>
      <c r="B29" s="23" t="s">
        <v>96</v>
      </c>
      <c r="C29" s="15" t="s">
        <v>143</v>
      </c>
      <c r="D29" s="16" t="s">
        <v>139</v>
      </c>
      <c r="E29" s="16"/>
      <c r="F29" s="22"/>
      <c r="G29" s="22"/>
      <c r="H29" s="16" t="s">
        <v>139</v>
      </c>
      <c r="I29" s="16" t="s">
        <v>12</v>
      </c>
      <c r="J29" s="22"/>
      <c r="K29" s="11"/>
      <c r="L29" s="16"/>
      <c r="M29" s="16"/>
      <c r="N29" s="22"/>
      <c r="O29" s="11"/>
      <c r="P29" s="16" t="s">
        <v>12</v>
      </c>
      <c r="Q29" s="16"/>
      <c r="R29" s="16" t="s">
        <v>139</v>
      </c>
      <c r="S29" s="22"/>
      <c r="T29" s="17"/>
      <c r="U29" s="17"/>
      <c r="V29" s="22"/>
      <c r="W29" s="17"/>
      <c r="X29" s="17"/>
      <c r="Y29" s="17"/>
      <c r="Z29" s="11">
        <f t="shared" si="0"/>
        <v>2</v>
      </c>
      <c r="AA29" s="11">
        <f t="shared" si="1"/>
        <v>3</v>
      </c>
      <c r="AB29" s="11">
        <f>SUM(Z29:AA29)</f>
        <v>5</v>
      </c>
    </row>
    <row r="30" spans="1:28" x14ac:dyDescent="0.3">
      <c r="A30" s="7">
        <v>21</v>
      </c>
      <c r="B30" s="23" t="s">
        <v>27</v>
      </c>
      <c r="C30" s="15" t="s">
        <v>143</v>
      </c>
      <c r="D30" s="16" t="s">
        <v>12</v>
      </c>
      <c r="E30" s="16" t="s">
        <v>12</v>
      </c>
      <c r="F30" s="22"/>
      <c r="G30" s="22"/>
      <c r="H30" s="16" t="s">
        <v>12</v>
      </c>
      <c r="I30" s="16" t="s">
        <v>12</v>
      </c>
      <c r="J30" s="22"/>
      <c r="K30" s="16"/>
      <c r="L30" s="16"/>
      <c r="M30" s="16"/>
      <c r="N30" s="22"/>
      <c r="O30" s="16" t="s">
        <v>12</v>
      </c>
      <c r="P30" s="16"/>
      <c r="Q30" s="16"/>
      <c r="R30" s="16" t="s">
        <v>12</v>
      </c>
      <c r="S30" s="22"/>
      <c r="T30" s="17"/>
      <c r="U30" s="17"/>
      <c r="V30" s="22"/>
      <c r="W30" s="17"/>
      <c r="X30" s="17"/>
      <c r="Y30" s="17"/>
      <c r="Z30" s="11">
        <f t="shared" si="0"/>
        <v>6</v>
      </c>
      <c r="AA30" s="11">
        <f t="shared" si="1"/>
        <v>0</v>
      </c>
      <c r="AB30" s="11">
        <f t="shared" si="2"/>
        <v>6</v>
      </c>
    </row>
    <row r="31" spans="1:28" x14ac:dyDescent="0.3">
      <c r="A31" s="7">
        <v>22</v>
      </c>
      <c r="B31" s="23" t="s">
        <v>28</v>
      </c>
      <c r="C31" s="15" t="s">
        <v>143</v>
      </c>
      <c r="D31" s="16" t="s">
        <v>12</v>
      </c>
      <c r="E31" s="16" t="s">
        <v>12</v>
      </c>
      <c r="F31" s="22"/>
      <c r="G31" s="22"/>
      <c r="H31" s="16" t="s">
        <v>12</v>
      </c>
      <c r="I31" s="16" t="s">
        <v>12</v>
      </c>
      <c r="J31" s="22"/>
      <c r="K31" s="16"/>
      <c r="L31" s="16"/>
      <c r="M31" s="16"/>
      <c r="N31" s="22"/>
      <c r="O31" s="16"/>
      <c r="P31" s="16" t="s">
        <v>12</v>
      </c>
      <c r="Q31" s="16"/>
      <c r="R31" s="16" t="s">
        <v>12</v>
      </c>
      <c r="S31" s="22"/>
      <c r="T31" s="17"/>
      <c r="U31" s="17"/>
      <c r="V31" s="22"/>
      <c r="W31" s="17"/>
      <c r="X31" s="17"/>
      <c r="Y31" s="17"/>
      <c r="Z31" s="11">
        <f t="shared" si="0"/>
        <v>6</v>
      </c>
      <c r="AA31" s="11">
        <f t="shared" si="1"/>
        <v>0</v>
      </c>
      <c r="AB31" s="11">
        <f t="shared" si="2"/>
        <v>6</v>
      </c>
    </row>
    <row r="32" spans="1:28" ht="15" x14ac:dyDescent="0.3">
      <c r="A32" s="14">
        <v>23</v>
      </c>
      <c r="B32" s="23" t="s">
        <v>112</v>
      </c>
      <c r="C32" s="80" t="s">
        <v>143</v>
      </c>
      <c r="D32" s="16" t="s">
        <v>139</v>
      </c>
      <c r="E32" s="77" t="s">
        <v>12</v>
      </c>
      <c r="F32" s="22"/>
      <c r="G32" s="22"/>
      <c r="H32" s="16" t="s">
        <v>139</v>
      </c>
      <c r="I32" s="16" t="s">
        <v>12</v>
      </c>
      <c r="J32" s="22"/>
      <c r="K32" s="16"/>
      <c r="L32" s="16"/>
      <c r="M32" s="16"/>
      <c r="N32" s="22"/>
      <c r="O32" s="16" t="s">
        <v>139</v>
      </c>
      <c r="P32" s="16"/>
      <c r="Q32" s="16"/>
      <c r="R32" s="16" t="s">
        <v>139</v>
      </c>
      <c r="S32" s="22"/>
      <c r="T32" s="17"/>
      <c r="U32" s="17"/>
      <c r="V32" s="22"/>
      <c r="W32" s="17"/>
      <c r="X32" s="17"/>
      <c r="Y32" s="17"/>
      <c r="Z32" s="11">
        <f t="shared" si="0"/>
        <v>2</v>
      </c>
      <c r="AA32" s="11">
        <f t="shared" si="1"/>
        <v>4</v>
      </c>
      <c r="AB32" s="11">
        <f>SUM(Z32:AA32)</f>
        <v>6</v>
      </c>
    </row>
    <row r="33" spans="1:28" ht="15" x14ac:dyDescent="0.3">
      <c r="A33" s="14">
        <v>24</v>
      </c>
      <c r="B33" s="23" t="s">
        <v>29</v>
      </c>
      <c r="C33" s="80" t="s">
        <v>143</v>
      </c>
      <c r="D33" s="16" t="s">
        <v>12</v>
      </c>
      <c r="E33" s="16"/>
      <c r="F33" s="22"/>
      <c r="G33" s="22"/>
      <c r="H33" s="16" t="s">
        <v>12</v>
      </c>
      <c r="I33" s="16" t="s">
        <v>12</v>
      </c>
      <c r="J33" s="22"/>
      <c r="K33" s="16"/>
      <c r="L33" s="16"/>
      <c r="M33" s="16"/>
      <c r="N33" s="22"/>
      <c r="O33" s="16"/>
      <c r="P33" s="77" t="s">
        <v>12</v>
      </c>
      <c r="Q33" s="16"/>
      <c r="R33" s="16" t="s">
        <v>12</v>
      </c>
      <c r="S33" s="22"/>
      <c r="T33" s="17"/>
      <c r="U33" s="17" t="s">
        <v>12</v>
      </c>
      <c r="V33" s="22"/>
      <c r="W33" s="17"/>
      <c r="X33" s="17"/>
      <c r="Y33" s="17"/>
      <c r="Z33" s="11">
        <f t="shared" si="0"/>
        <v>6</v>
      </c>
      <c r="AA33" s="11">
        <f t="shared" si="1"/>
        <v>0</v>
      </c>
      <c r="AB33" s="11">
        <f t="shared" si="2"/>
        <v>6</v>
      </c>
    </row>
    <row r="34" spans="1:28" x14ac:dyDescent="0.3">
      <c r="A34" s="7">
        <v>25</v>
      </c>
      <c r="B34" s="23" t="s">
        <v>30</v>
      </c>
      <c r="C34" s="15" t="s">
        <v>144</v>
      </c>
      <c r="D34" s="13" t="s">
        <v>12</v>
      </c>
      <c r="E34" s="13" t="s">
        <v>12</v>
      </c>
      <c r="F34" s="22"/>
      <c r="G34" s="22"/>
      <c r="H34" s="16"/>
      <c r="I34" s="16"/>
      <c r="J34" s="22"/>
      <c r="K34" s="16"/>
      <c r="L34" s="16" t="s">
        <v>12</v>
      </c>
      <c r="M34" s="16"/>
      <c r="N34" s="22"/>
      <c r="O34" s="16" t="s">
        <v>12</v>
      </c>
      <c r="P34" s="16" t="s">
        <v>12</v>
      </c>
      <c r="Q34" s="16"/>
      <c r="R34" s="16" t="s">
        <v>12</v>
      </c>
      <c r="S34" s="22"/>
      <c r="T34" s="17"/>
      <c r="U34" s="17"/>
      <c r="V34" s="22"/>
      <c r="W34" s="17"/>
      <c r="X34" s="17"/>
      <c r="Y34" s="17"/>
      <c r="Z34" s="11">
        <f t="shared" si="0"/>
        <v>6</v>
      </c>
      <c r="AA34" s="11">
        <f t="shared" si="1"/>
        <v>0</v>
      </c>
      <c r="AB34" s="11">
        <f t="shared" si="2"/>
        <v>6</v>
      </c>
    </row>
    <row r="35" spans="1:28" ht="15" x14ac:dyDescent="0.3">
      <c r="A35" s="14">
        <v>26</v>
      </c>
      <c r="B35" s="23" t="s">
        <v>31</v>
      </c>
      <c r="C35" s="80" t="s">
        <v>144</v>
      </c>
      <c r="D35" s="13" t="s">
        <v>12</v>
      </c>
      <c r="E35" s="13"/>
      <c r="F35" s="22"/>
      <c r="G35" s="22"/>
      <c r="H35" s="16" t="s">
        <v>12</v>
      </c>
      <c r="I35" s="16"/>
      <c r="J35" s="22"/>
      <c r="K35" s="16" t="s">
        <v>12</v>
      </c>
      <c r="L35" s="16"/>
      <c r="M35" s="16"/>
      <c r="N35" s="22"/>
      <c r="O35" s="16" t="s">
        <v>12</v>
      </c>
      <c r="P35" s="77" t="s">
        <v>12</v>
      </c>
      <c r="Q35" s="16"/>
      <c r="R35" s="16" t="s">
        <v>12</v>
      </c>
      <c r="S35" s="22"/>
      <c r="T35" s="17"/>
      <c r="U35" s="17"/>
      <c r="V35" s="22"/>
      <c r="W35" s="17"/>
      <c r="X35" s="17"/>
      <c r="Y35" s="17"/>
      <c r="Z35" s="11">
        <f t="shared" si="0"/>
        <v>6</v>
      </c>
      <c r="AA35" s="11">
        <f t="shared" si="1"/>
        <v>0</v>
      </c>
      <c r="AB35" s="11">
        <f t="shared" si="2"/>
        <v>6</v>
      </c>
    </row>
    <row r="36" spans="1:28" ht="15" x14ac:dyDescent="0.3">
      <c r="A36" s="14">
        <v>27</v>
      </c>
      <c r="B36" s="23" t="s">
        <v>32</v>
      </c>
      <c r="C36" s="80" t="s">
        <v>144</v>
      </c>
      <c r="D36" s="13" t="s">
        <v>12</v>
      </c>
      <c r="E36" s="13"/>
      <c r="F36" s="22"/>
      <c r="G36" s="22"/>
      <c r="H36" s="16" t="s">
        <v>12</v>
      </c>
      <c r="I36" s="16" t="s">
        <v>12</v>
      </c>
      <c r="J36" s="22"/>
      <c r="K36" s="16"/>
      <c r="L36" s="16"/>
      <c r="M36" s="16"/>
      <c r="N36" s="22"/>
      <c r="O36" s="16" t="s">
        <v>12</v>
      </c>
      <c r="P36" s="77" t="s">
        <v>12</v>
      </c>
      <c r="Q36" s="16"/>
      <c r="R36" s="16" t="s">
        <v>12</v>
      </c>
      <c r="S36" s="22"/>
      <c r="T36" s="17"/>
      <c r="U36" s="17"/>
      <c r="V36" s="22"/>
      <c r="W36" s="17"/>
      <c r="X36" s="17"/>
      <c r="Y36" s="17"/>
      <c r="Z36" s="11">
        <f t="shared" si="0"/>
        <v>6</v>
      </c>
      <c r="AA36" s="11">
        <f t="shared" si="1"/>
        <v>0</v>
      </c>
      <c r="AB36" s="11">
        <f t="shared" si="2"/>
        <v>6</v>
      </c>
    </row>
    <row r="37" spans="1:28" x14ac:dyDescent="0.3">
      <c r="A37" s="7">
        <v>28</v>
      </c>
      <c r="B37" s="23" t="s">
        <v>68</v>
      </c>
      <c r="C37" s="15" t="s">
        <v>144</v>
      </c>
      <c r="D37" s="16"/>
      <c r="E37" s="13"/>
      <c r="F37" s="22"/>
      <c r="G37" s="22"/>
      <c r="H37" s="16" t="s">
        <v>139</v>
      </c>
      <c r="I37" s="16" t="s">
        <v>12</v>
      </c>
      <c r="J37" s="22"/>
      <c r="K37" s="16"/>
      <c r="L37" s="16"/>
      <c r="M37" s="16"/>
      <c r="N37" s="22"/>
      <c r="O37" s="16"/>
      <c r="P37" s="16"/>
      <c r="Q37" s="16"/>
      <c r="R37" s="16" t="s">
        <v>139</v>
      </c>
      <c r="S37" s="22"/>
      <c r="T37" s="17"/>
      <c r="U37" s="17"/>
      <c r="V37" s="22"/>
      <c r="W37" s="17" t="s">
        <v>12</v>
      </c>
      <c r="X37" s="17"/>
      <c r="Y37" s="17" t="s">
        <v>12</v>
      </c>
      <c r="Z37" s="11">
        <f t="shared" si="0"/>
        <v>3</v>
      </c>
      <c r="AA37" s="11">
        <f t="shared" si="1"/>
        <v>2</v>
      </c>
      <c r="AB37" s="11">
        <f t="shared" si="2"/>
        <v>5</v>
      </c>
    </row>
    <row r="38" spans="1:28" x14ac:dyDescent="0.3">
      <c r="A38" s="7">
        <v>29</v>
      </c>
      <c r="B38" s="23" t="s">
        <v>100</v>
      </c>
      <c r="C38" s="15" t="s">
        <v>144</v>
      </c>
      <c r="D38" s="11"/>
      <c r="E38" s="13" t="s">
        <v>12</v>
      </c>
      <c r="F38" s="22"/>
      <c r="G38" s="22"/>
      <c r="H38" s="16" t="s">
        <v>12</v>
      </c>
      <c r="I38" s="16"/>
      <c r="J38" s="22"/>
      <c r="K38" s="11"/>
      <c r="L38" s="16"/>
      <c r="M38" s="16"/>
      <c r="N38" s="22"/>
      <c r="O38" s="16" t="s">
        <v>12</v>
      </c>
      <c r="P38" s="16" t="s">
        <v>12</v>
      </c>
      <c r="Q38" s="16"/>
      <c r="R38" s="16" t="s">
        <v>12</v>
      </c>
      <c r="S38" s="22"/>
      <c r="T38" s="17"/>
      <c r="U38" s="17"/>
      <c r="V38" s="22"/>
      <c r="W38" s="17"/>
      <c r="X38" s="17"/>
      <c r="Y38" s="17"/>
      <c r="Z38" s="11">
        <f t="shared" si="0"/>
        <v>5</v>
      </c>
      <c r="AA38" s="11">
        <f t="shared" si="1"/>
        <v>0</v>
      </c>
      <c r="AB38" s="11">
        <f t="shared" si="2"/>
        <v>5</v>
      </c>
    </row>
    <row r="39" spans="1:28" ht="15" x14ac:dyDescent="0.3">
      <c r="A39" s="14">
        <v>30</v>
      </c>
      <c r="B39" s="23" t="s">
        <v>118</v>
      </c>
      <c r="C39" s="80" t="s">
        <v>145</v>
      </c>
      <c r="D39" s="13" t="s">
        <v>12</v>
      </c>
      <c r="E39" s="13" t="s">
        <v>12</v>
      </c>
      <c r="F39" s="22"/>
      <c r="G39" s="22"/>
      <c r="H39" s="16"/>
      <c r="I39" s="16"/>
      <c r="J39" s="22"/>
      <c r="K39" s="16"/>
      <c r="L39" s="16"/>
      <c r="M39" s="77" t="s">
        <v>12</v>
      </c>
      <c r="N39" s="22"/>
      <c r="O39" s="16" t="s">
        <v>12</v>
      </c>
      <c r="P39" s="16"/>
      <c r="Q39" s="16"/>
      <c r="R39" s="16" t="s">
        <v>12</v>
      </c>
      <c r="S39" s="22"/>
      <c r="T39" s="17"/>
      <c r="U39" s="17"/>
      <c r="V39" s="22"/>
      <c r="W39" s="17"/>
      <c r="X39" s="17"/>
      <c r="Y39" s="17"/>
      <c r="Z39" s="11">
        <f t="shared" si="0"/>
        <v>5</v>
      </c>
      <c r="AA39" s="11">
        <f t="shared" si="1"/>
        <v>0</v>
      </c>
      <c r="AB39" s="11">
        <f t="shared" si="2"/>
        <v>5</v>
      </c>
    </row>
    <row r="40" spans="1:28" ht="16" customHeight="1" x14ac:dyDescent="0.3">
      <c r="A40" s="7">
        <v>31</v>
      </c>
      <c r="B40" s="25" t="s">
        <v>65</v>
      </c>
      <c r="C40" s="15" t="s">
        <v>145</v>
      </c>
      <c r="D40" s="13" t="s">
        <v>12</v>
      </c>
      <c r="E40" s="13" t="s">
        <v>12</v>
      </c>
      <c r="F40" s="22"/>
      <c r="G40" s="22"/>
      <c r="H40" s="16"/>
      <c r="I40" s="16" t="s">
        <v>12</v>
      </c>
      <c r="J40" s="22"/>
      <c r="K40" s="16" t="s">
        <v>12</v>
      </c>
      <c r="L40" s="16"/>
      <c r="M40" s="16"/>
      <c r="N40" s="22"/>
      <c r="O40" s="16" t="s">
        <v>12</v>
      </c>
      <c r="P40" s="16"/>
      <c r="Q40" s="16"/>
      <c r="R40" s="16" t="s">
        <v>12</v>
      </c>
      <c r="S40" s="22"/>
      <c r="T40" s="17"/>
      <c r="U40" s="17"/>
      <c r="V40" s="22"/>
      <c r="W40" s="17"/>
      <c r="X40" s="17"/>
      <c r="Y40" s="17"/>
      <c r="Z40" s="11">
        <f t="shared" si="0"/>
        <v>6</v>
      </c>
      <c r="AA40" s="11">
        <f t="shared" si="1"/>
        <v>0</v>
      </c>
      <c r="AB40" s="11">
        <f t="shared" si="2"/>
        <v>6</v>
      </c>
    </row>
    <row r="41" spans="1:28" ht="16" customHeight="1" x14ac:dyDescent="0.3">
      <c r="A41" s="7">
        <v>32</v>
      </c>
      <c r="B41" s="25" t="s">
        <v>158</v>
      </c>
      <c r="C41" s="36" t="s">
        <v>159</v>
      </c>
      <c r="D41" s="13"/>
      <c r="E41" s="13" t="s">
        <v>12</v>
      </c>
      <c r="F41" s="22"/>
      <c r="G41" s="22"/>
      <c r="H41" s="16"/>
      <c r="I41" s="16"/>
      <c r="J41" s="22"/>
      <c r="K41" s="16"/>
      <c r="L41" s="16" t="s">
        <v>12</v>
      </c>
      <c r="M41" s="16"/>
      <c r="N41" s="22"/>
      <c r="O41" s="16"/>
      <c r="P41" s="16" t="s">
        <v>12</v>
      </c>
      <c r="Q41" s="16"/>
      <c r="R41" s="16"/>
      <c r="S41" s="22"/>
      <c r="T41" s="17"/>
      <c r="U41" s="17"/>
      <c r="V41" s="22"/>
      <c r="W41" s="17"/>
      <c r="X41" s="17"/>
      <c r="Y41" s="17"/>
      <c r="Z41" s="11">
        <f t="shared" si="0"/>
        <v>3</v>
      </c>
      <c r="AA41" s="11">
        <f t="shared" si="1"/>
        <v>0</v>
      </c>
      <c r="AB41" s="11">
        <f t="shared" si="2"/>
        <v>3</v>
      </c>
    </row>
    <row r="42" spans="1:28" x14ac:dyDescent="0.3">
      <c r="A42" s="7">
        <v>33</v>
      </c>
      <c r="B42" s="25" t="s">
        <v>33</v>
      </c>
      <c r="C42" s="15" t="s">
        <v>168</v>
      </c>
      <c r="D42" s="13" t="s">
        <v>12</v>
      </c>
      <c r="E42" s="13"/>
      <c r="F42" s="22"/>
      <c r="G42" s="22"/>
      <c r="H42" s="16"/>
      <c r="I42" s="16"/>
      <c r="J42" s="22"/>
      <c r="K42" s="16" t="s">
        <v>12</v>
      </c>
      <c r="L42" s="16"/>
      <c r="M42" s="16"/>
      <c r="N42" s="22"/>
      <c r="O42" s="16" t="s">
        <v>12</v>
      </c>
      <c r="P42" s="16" t="s">
        <v>12</v>
      </c>
      <c r="Q42" s="16"/>
      <c r="R42" s="16" t="s">
        <v>12</v>
      </c>
      <c r="S42" s="22"/>
      <c r="T42" s="17"/>
      <c r="U42" s="17"/>
      <c r="V42" s="22"/>
      <c r="W42" s="17"/>
      <c r="X42" s="17"/>
      <c r="Y42" s="17"/>
      <c r="Z42" s="11">
        <f t="shared" si="0"/>
        <v>5</v>
      </c>
      <c r="AA42" s="11">
        <f t="shared" si="1"/>
        <v>0</v>
      </c>
      <c r="AB42" s="11">
        <f t="shared" si="2"/>
        <v>5</v>
      </c>
    </row>
    <row r="43" spans="1:28" x14ac:dyDescent="0.3">
      <c r="A43" s="7">
        <v>34</v>
      </c>
      <c r="B43" s="23" t="s">
        <v>34</v>
      </c>
      <c r="C43" s="15" t="s">
        <v>146</v>
      </c>
      <c r="D43" s="13" t="s">
        <v>12</v>
      </c>
      <c r="E43" s="13"/>
      <c r="F43" s="22"/>
      <c r="G43" s="22"/>
      <c r="H43" s="16" t="s">
        <v>12</v>
      </c>
      <c r="I43" s="16"/>
      <c r="J43" s="22"/>
      <c r="K43" s="16" t="s">
        <v>12</v>
      </c>
      <c r="L43" s="16" t="s">
        <v>12</v>
      </c>
      <c r="M43" s="16"/>
      <c r="N43" s="22"/>
      <c r="O43" s="16" t="s">
        <v>12</v>
      </c>
      <c r="P43" s="16" t="s">
        <v>12</v>
      </c>
      <c r="Q43" s="16"/>
      <c r="R43" s="16"/>
      <c r="S43" s="22"/>
      <c r="T43" s="17"/>
      <c r="U43" s="17"/>
      <c r="V43" s="22"/>
      <c r="W43" s="17"/>
      <c r="X43" s="17"/>
      <c r="Y43" s="17"/>
      <c r="Z43" s="11">
        <f t="shared" si="0"/>
        <v>6</v>
      </c>
      <c r="AA43" s="11">
        <f t="shared" si="1"/>
        <v>0</v>
      </c>
      <c r="AB43" s="11">
        <f t="shared" si="2"/>
        <v>6</v>
      </c>
    </row>
    <row r="44" spans="1:28" x14ac:dyDescent="0.3">
      <c r="A44" s="7">
        <v>35</v>
      </c>
      <c r="B44" s="25" t="s">
        <v>35</v>
      </c>
      <c r="C44" s="15" t="s">
        <v>146</v>
      </c>
      <c r="D44" s="13"/>
      <c r="E44" s="13"/>
      <c r="F44" s="22"/>
      <c r="G44" s="22"/>
      <c r="H44" s="16" t="s">
        <v>12</v>
      </c>
      <c r="I44" s="16" t="s">
        <v>12</v>
      </c>
      <c r="J44" s="22"/>
      <c r="K44" s="16" t="s">
        <v>12</v>
      </c>
      <c r="L44" s="16" t="s">
        <v>12</v>
      </c>
      <c r="M44" s="16"/>
      <c r="N44" s="22"/>
      <c r="O44" s="16" t="s">
        <v>12</v>
      </c>
      <c r="P44" s="16" t="s">
        <v>12</v>
      </c>
      <c r="Q44" s="16"/>
      <c r="R44" s="16"/>
      <c r="S44" s="22"/>
      <c r="T44" s="17"/>
      <c r="U44" s="17"/>
      <c r="V44" s="22"/>
      <c r="W44" s="17"/>
      <c r="X44" s="17"/>
      <c r="Y44" s="17"/>
      <c r="Z44" s="11">
        <f t="shared" si="0"/>
        <v>6</v>
      </c>
      <c r="AA44" s="11">
        <f t="shared" si="1"/>
        <v>0</v>
      </c>
      <c r="AB44" s="11">
        <f t="shared" si="2"/>
        <v>6</v>
      </c>
    </row>
    <row r="45" spans="1:28" x14ac:dyDescent="0.3">
      <c r="A45" s="7">
        <v>36</v>
      </c>
      <c r="B45" s="25" t="s">
        <v>36</v>
      </c>
      <c r="C45" s="15" t="s">
        <v>146</v>
      </c>
      <c r="D45" s="13"/>
      <c r="E45" s="13"/>
      <c r="F45" s="22"/>
      <c r="G45" s="22"/>
      <c r="H45" s="16" t="s">
        <v>12</v>
      </c>
      <c r="I45" s="16" t="s">
        <v>12</v>
      </c>
      <c r="J45" s="22"/>
      <c r="K45" s="16"/>
      <c r="L45" s="16" t="s">
        <v>12</v>
      </c>
      <c r="M45" s="16"/>
      <c r="N45" s="22"/>
      <c r="O45" s="16" t="s">
        <v>12</v>
      </c>
      <c r="P45" s="16" t="s">
        <v>12</v>
      </c>
      <c r="Q45" s="16"/>
      <c r="R45" s="16"/>
      <c r="S45" s="22"/>
      <c r="T45" s="17"/>
      <c r="U45" s="17" t="s">
        <v>12</v>
      </c>
      <c r="V45" s="22"/>
      <c r="W45" s="17"/>
      <c r="X45" s="17"/>
      <c r="Y45" s="17"/>
      <c r="Z45" s="11">
        <f t="shared" si="0"/>
        <v>6</v>
      </c>
      <c r="AA45" s="11">
        <f t="shared" si="1"/>
        <v>0</v>
      </c>
      <c r="AB45" s="11">
        <f t="shared" si="2"/>
        <v>6</v>
      </c>
    </row>
    <row r="46" spans="1:28" ht="15" x14ac:dyDescent="0.3">
      <c r="A46" s="14">
        <v>37</v>
      </c>
      <c r="B46" s="25" t="s">
        <v>37</v>
      </c>
      <c r="C46" s="80" t="s">
        <v>146</v>
      </c>
      <c r="D46" s="13"/>
      <c r="E46" s="13"/>
      <c r="F46" s="22"/>
      <c r="G46" s="22"/>
      <c r="H46" s="16" t="s">
        <v>12</v>
      </c>
      <c r="I46" s="16" t="s">
        <v>12</v>
      </c>
      <c r="J46" s="22"/>
      <c r="K46" s="16"/>
      <c r="L46" s="16"/>
      <c r="M46" s="77" t="s">
        <v>12</v>
      </c>
      <c r="N46" s="22"/>
      <c r="O46" s="16" t="s">
        <v>139</v>
      </c>
      <c r="P46" s="16" t="s">
        <v>12</v>
      </c>
      <c r="Q46" s="16"/>
      <c r="R46" s="16"/>
      <c r="S46" s="22"/>
      <c r="T46" s="17"/>
      <c r="U46" s="17"/>
      <c r="V46" s="22"/>
      <c r="W46" s="17"/>
      <c r="X46" s="17"/>
      <c r="Y46" s="17"/>
      <c r="Z46" s="11">
        <f t="shared" si="0"/>
        <v>4</v>
      </c>
      <c r="AA46" s="11">
        <f t="shared" si="1"/>
        <v>1</v>
      </c>
      <c r="AB46" s="11">
        <f t="shared" si="2"/>
        <v>5</v>
      </c>
    </row>
    <row r="47" spans="1:28" x14ac:dyDescent="0.3">
      <c r="A47" s="7">
        <v>38</v>
      </c>
      <c r="B47" s="25" t="s">
        <v>38</v>
      </c>
      <c r="C47" s="15" t="s">
        <v>147</v>
      </c>
      <c r="D47" s="13"/>
      <c r="E47" s="13"/>
      <c r="F47" s="22"/>
      <c r="G47" s="22"/>
      <c r="H47" s="16"/>
      <c r="I47" s="16"/>
      <c r="J47" s="22"/>
      <c r="K47" s="16"/>
      <c r="L47" s="16"/>
      <c r="M47" s="16"/>
      <c r="N47" s="22"/>
      <c r="O47" s="16" t="s">
        <v>12</v>
      </c>
      <c r="P47" s="16" t="s">
        <v>12</v>
      </c>
      <c r="Q47" s="16"/>
      <c r="R47" s="16"/>
      <c r="S47" s="22"/>
      <c r="T47" s="17"/>
      <c r="U47" s="17"/>
      <c r="V47" s="22"/>
      <c r="W47" s="17"/>
      <c r="X47" s="17"/>
      <c r="Y47" s="17"/>
      <c r="Z47" s="11">
        <f t="shared" si="0"/>
        <v>2</v>
      </c>
      <c r="AA47" s="11">
        <f t="shared" si="1"/>
        <v>0</v>
      </c>
      <c r="AB47" s="11">
        <f>SUM(Z47:AA47)</f>
        <v>2</v>
      </c>
    </row>
    <row r="48" spans="1:28" x14ac:dyDescent="0.3">
      <c r="A48" s="7">
        <v>39</v>
      </c>
      <c r="B48" s="25" t="s">
        <v>39</v>
      </c>
      <c r="C48" s="15" t="s">
        <v>146</v>
      </c>
      <c r="D48" s="13"/>
      <c r="E48" s="13"/>
      <c r="F48" s="22"/>
      <c r="G48" s="22"/>
      <c r="H48" s="16" t="s">
        <v>12</v>
      </c>
      <c r="I48" s="16"/>
      <c r="J48" s="22"/>
      <c r="K48" s="16" t="s">
        <v>139</v>
      </c>
      <c r="L48" s="16" t="s">
        <v>12</v>
      </c>
      <c r="M48" s="16"/>
      <c r="N48" s="22"/>
      <c r="O48" s="16" t="s">
        <v>139</v>
      </c>
      <c r="P48" s="16" t="s">
        <v>12</v>
      </c>
      <c r="Q48" s="16"/>
      <c r="R48" s="16"/>
      <c r="S48" s="22"/>
      <c r="T48" s="17"/>
      <c r="U48" s="17"/>
      <c r="V48" s="22"/>
      <c r="W48" s="17"/>
      <c r="X48" s="17" t="s">
        <v>12</v>
      </c>
      <c r="Y48" s="17"/>
      <c r="Z48" s="11">
        <f t="shared" si="0"/>
        <v>4</v>
      </c>
      <c r="AA48" s="11">
        <f t="shared" si="1"/>
        <v>2</v>
      </c>
      <c r="AB48" s="11">
        <f t="shared" si="2"/>
        <v>6</v>
      </c>
    </row>
    <row r="49" spans="1:28" x14ac:dyDescent="0.3">
      <c r="A49" s="7">
        <v>40</v>
      </c>
      <c r="B49" s="18" t="s">
        <v>64</v>
      </c>
      <c r="C49" s="15" t="s">
        <v>146</v>
      </c>
      <c r="D49" s="13"/>
      <c r="E49" s="13"/>
      <c r="F49" s="22"/>
      <c r="G49" s="22"/>
      <c r="H49" s="16" t="s">
        <v>139</v>
      </c>
      <c r="I49" s="16" t="s">
        <v>12</v>
      </c>
      <c r="J49" s="22"/>
      <c r="K49" s="16" t="s">
        <v>139</v>
      </c>
      <c r="L49" s="16"/>
      <c r="M49" s="16"/>
      <c r="N49" s="22"/>
      <c r="O49" s="16" t="s">
        <v>139</v>
      </c>
      <c r="P49" s="16" t="s">
        <v>12</v>
      </c>
      <c r="Q49" s="16"/>
      <c r="R49" s="16"/>
      <c r="S49" s="22"/>
      <c r="T49" s="17"/>
      <c r="U49" s="17"/>
      <c r="V49" s="22"/>
      <c r="W49" s="17"/>
      <c r="X49" s="17"/>
      <c r="Y49" s="17" t="s">
        <v>12</v>
      </c>
      <c r="Z49" s="11">
        <f t="shared" si="0"/>
        <v>3</v>
      </c>
      <c r="AA49" s="11">
        <f t="shared" si="1"/>
        <v>3</v>
      </c>
      <c r="AB49" s="11">
        <f t="shared" si="2"/>
        <v>6</v>
      </c>
    </row>
    <row r="50" spans="1:28" x14ac:dyDescent="0.3">
      <c r="A50" s="7">
        <v>41</v>
      </c>
      <c r="B50" s="18" t="s">
        <v>134</v>
      </c>
      <c r="C50" s="15" t="s">
        <v>147</v>
      </c>
      <c r="D50" s="13"/>
      <c r="E50" s="13" t="s">
        <v>12</v>
      </c>
      <c r="F50" s="22"/>
      <c r="G50" s="22"/>
      <c r="H50" s="16" t="s">
        <v>12</v>
      </c>
      <c r="I50" s="16" t="s">
        <v>12</v>
      </c>
      <c r="J50" s="22"/>
      <c r="K50" s="16"/>
      <c r="L50" s="16"/>
      <c r="M50" s="16"/>
      <c r="N50" s="22"/>
      <c r="O50" s="16" t="s">
        <v>12</v>
      </c>
      <c r="P50" s="16" t="s">
        <v>12</v>
      </c>
      <c r="Q50" s="16"/>
      <c r="R50" s="16"/>
      <c r="S50" s="22"/>
      <c r="T50" s="17"/>
      <c r="U50" s="17"/>
      <c r="V50" s="22"/>
      <c r="W50" s="17"/>
      <c r="X50" s="17"/>
      <c r="Y50" s="17"/>
      <c r="Z50" s="11">
        <f t="shared" si="0"/>
        <v>5</v>
      </c>
      <c r="AA50" s="11">
        <f t="shared" si="1"/>
        <v>0</v>
      </c>
      <c r="AB50" s="11">
        <f t="shared" si="2"/>
        <v>5</v>
      </c>
    </row>
    <row r="51" spans="1:28" x14ac:dyDescent="0.3">
      <c r="A51" s="7">
        <v>42</v>
      </c>
      <c r="B51" s="18" t="s">
        <v>138</v>
      </c>
      <c r="C51" s="15" t="s">
        <v>147</v>
      </c>
      <c r="D51" s="13" t="s">
        <v>12</v>
      </c>
      <c r="E51" s="13"/>
      <c r="F51" s="22"/>
      <c r="G51" s="22"/>
      <c r="H51" s="16"/>
      <c r="I51" s="16"/>
      <c r="J51" s="22"/>
      <c r="K51" s="16"/>
      <c r="L51" s="16"/>
      <c r="M51" s="16"/>
      <c r="N51" s="22"/>
      <c r="O51" s="16" t="s">
        <v>139</v>
      </c>
      <c r="P51" s="16" t="s">
        <v>12</v>
      </c>
      <c r="Q51" s="16"/>
      <c r="R51" s="16"/>
      <c r="S51" s="22"/>
      <c r="T51" s="17"/>
      <c r="U51" s="17"/>
      <c r="V51" s="22"/>
      <c r="W51" s="17"/>
      <c r="X51" s="17"/>
      <c r="Y51" s="17"/>
      <c r="Z51" s="11">
        <f t="shared" si="0"/>
        <v>2</v>
      </c>
      <c r="AA51" s="11">
        <f t="shared" si="1"/>
        <v>1</v>
      </c>
      <c r="AB51" s="11">
        <f t="shared" si="2"/>
        <v>3</v>
      </c>
    </row>
    <row r="52" spans="1:28" x14ac:dyDescent="0.3">
      <c r="A52" s="7">
        <v>43</v>
      </c>
      <c r="B52" s="25" t="s">
        <v>40</v>
      </c>
      <c r="C52" s="15" t="s">
        <v>146</v>
      </c>
      <c r="D52" s="16"/>
      <c r="E52" s="13"/>
      <c r="F52" s="22"/>
      <c r="G52" s="22"/>
      <c r="H52" s="16" t="s">
        <v>139</v>
      </c>
      <c r="I52" s="16" t="s">
        <v>12</v>
      </c>
      <c r="J52" s="22"/>
      <c r="K52" s="16" t="s">
        <v>139</v>
      </c>
      <c r="L52" s="16"/>
      <c r="M52" s="16"/>
      <c r="N52" s="22"/>
      <c r="O52" s="16" t="s">
        <v>139</v>
      </c>
      <c r="P52" s="16" t="s">
        <v>12</v>
      </c>
      <c r="Q52" s="16"/>
      <c r="R52" s="16"/>
      <c r="S52" s="22"/>
      <c r="T52" s="17"/>
      <c r="U52" s="17"/>
      <c r="V52" s="22"/>
      <c r="W52" s="17"/>
      <c r="X52" s="17" t="s">
        <v>12</v>
      </c>
      <c r="Y52" s="17"/>
      <c r="Z52" s="11">
        <f t="shared" si="0"/>
        <v>3</v>
      </c>
      <c r="AA52" s="11">
        <f t="shared" si="1"/>
        <v>3</v>
      </c>
      <c r="AB52" s="11">
        <f t="shared" si="2"/>
        <v>6</v>
      </c>
    </row>
    <row r="53" spans="1:28" x14ac:dyDescent="0.3">
      <c r="A53" s="7">
        <v>44</v>
      </c>
      <c r="B53" s="25" t="s">
        <v>41</v>
      </c>
      <c r="C53" s="15" t="s">
        <v>146</v>
      </c>
      <c r="D53" s="13"/>
      <c r="E53" s="13"/>
      <c r="F53" s="22"/>
      <c r="G53" s="22"/>
      <c r="H53" s="16" t="s">
        <v>139</v>
      </c>
      <c r="I53" s="16"/>
      <c r="J53" s="22"/>
      <c r="K53" s="16" t="s">
        <v>139</v>
      </c>
      <c r="L53" s="16" t="s">
        <v>12</v>
      </c>
      <c r="M53" s="16"/>
      <c r="N53" s="22"/>
      <c r="O53" s="16" t="s">
        <v>12</v>
      </c>
      <c r="P53" s="16" t="s">
        <v>12</v>
      </c>
      <c r="Q53" s="16"/>
      <c r="R53" s="16"/>
      <c r="S53" s="22"/>
      <c r="T53" s="17"/>
      <c r="U53" s="17"/>
      <c r="V53" s="22"/>
      <c r="W53" s="17"/>
      <c r="X53" s="17"/>
      <c r="Y53" s="17"/>
      <c r="Z53" s="11">
        <f t="shared" si="0"/>
        <v>3</v>
      </c>
      <c r="AA53" s="11">
        <f t="shared" si="1"/>
        <v>2</v>
      </c>
      <c r="AB53" s="11">
        <f t="shared" si="2"/>
        <v>5</v>
      </c>
    </row>
    <row r="54" spans="1:28" x14ac:dyDescent="0.3">
      <c r="A54" s="7">
        <v>45</v>
      </c>
      <c r="B54" s="23" t="s">
        <v>42</v>
      </c>
      <c r="C54" s="15" t="s">
        <v>148</v>
      </c>
      <c r="D54" s="13"/>
      <c r="E54" s="13"/>
      <c r="F54" s="22"/>
      <c r="G54" s="22"/>
      <c r="H54" s="16" t="s">
        <v>139</v>
      </c>
      <c r="I54" s="16"/>
      <c r="J54" s="22"/>
      <c r="K54" s="16" t="s">
        <v>12</v>
      </c>
      <c r="L54" s="16" t="s">
        <v>12</v>
      </c>
      <c r="M54" s="16"/>
      <c r="N54" s="22"/>
      <c r="O54" s="16" t="s">
        <v>139</v>
      </c>
      <c r="P54" s="16"/>
      <c r="Q54" s="16"/>
      <c r="R54" s="16" t="s">
        <v>139</v>
      </c>
      <c r="S54" s="22"/>
      <c r="T54" s="17"/>
      <c r="U54" s="17"/>
      <c r="V54" s="22"/>
      <c r="W54" s="17"/>
      <c r="X54" s="17"/>
      <c r="Y54" s="17"/>
      <c r="Z54" s="11">
        <f t="shared" si="0"/>
        <v>2</v>
      </c>
      <c r="AA54" s="11">
        <f t="shared" si="1"/>
        <v>3</v>
      </c>
      <c r="AB54" s="11">
        <f>SUM(Z54:AA54)</f>
        <v>5</v>
      </c>
    </row>
    <row r="55" spans="1:28" x14ac:dyDescent="0.3">
      <c r="A55" s="7">
        <v>46</v>
      </c>
      <c r="B55" s="23" t="s">
        <v>133</v>
      </c>
      <c r="C55" s="15" t="s">
        <v>148</v>
      </c>
      <c r="D55" s="13"/>
      <c r="E55" s="13" t="s">
        <v>12</v>
      </c>
      <c r="F55" s="22"/>
      <c r="G55" s="22"/>
      <c r="H55" s="16"/>
      <c r="I55" s="16" t="s">
        <v>12</v>
      </c>
      <c r="J55" s="22"/>
      <c r="K55" s="16"/>
      <c r="L55" s="16" t="s">
        <v>12</v>
      </c>
      <c r="M55" s="16"/>
      <c r="N55" s="22"/>
      <c r="O55" s="16"/>
      <c r="P55" s="16" t="s">
        <v>12</v>
      </c>
      <c r="Q55" s="16"/>
      <c r="R55" s="16" t="s">
        <v>12</v>
      </c>
      <c r="S55" s="22"/>
      <c r="T55" s="17"/>
      <c r="U55" s="17"/>
      <c r="V55" s="22"/>
      <c r="W55" s="17"/>
      <c r="X55" s="17"/>
      <c r="Y55" s="17" t="s">
        <v>12</v>
      </c>
      <c r="Z55" s="11">
        <f t="shared" si="0"/>
        <v>6</v>
      </c>
      <c r="AA55" s="11">
        <f t="shared" si="1"/>
        <v>0</v>
      </c>
      <c r="AB55" s="11">
        <f>SUM(Z55:AA55)</f>
        <v>6</v>
      </c>
    </row>
    <row r="56" spans="1:28" ht="15" x14ac:dyDescent="0.3">
      <c r="A56" s="14">
        <v>47</v>
      </c>
      <c r="B56" s="23" t="s">
        <v>119</v>
      </c>
      <c r="C56" s="80" t="s">
        <v>148</v>
      </c>
      <c r="D56" s="16"/>
      <c r="E56" s="13"/>
      <c r="F56" s="22"/>
      <c r="G56" s="22"/>
      <c r="H56" s="16" t="s">
        <v>12</v>
      </c>
      <c r="I56" s="16"/>
      <c r="J56" s="22"/>
      <c r="K56" s="16" t="s">
        <v>12</v>
      </c>
      <c r="L56" s="16"/>
      <c r="M56" s="77" t="s">
        <v>12</v>
      </c>
      <c r="N56" s="22"/>
      <c r="O56" s="16" t="s">
        <v>12</v>
      </c>
      <c r="P56" s="16"/>
      <c r="Q56" s="16"/>
      <c r="R56" s="16" t="s">
        <v>12</v>
      </c>
      <c r="S56" s="22"/>
      <c r="T56" s="17"/>
      <c r="U56" s="17"/>
      <c r="V56" s="22"/>
      <c r="W56" s="77" t="s">
        <v>12</v>
      </c>
      <c r="X56" s="17"/>
      <c r="Y56" s="17"/>
      <c r="Z56" s="11">
        <f t="shared" si="0"/>
        <v>6</v>
      </c>
      <c r="AA56" s="11">
        <f t="shared" si="1"/>
        <v>0</v>
      </c>
      <c r="AB56" s="11">
        <f>SUM(Z56:AA56)</f>
        <v>6</v>
      </c>
    </row>
    <row r="57" spans="1:28" x14ac:dyDescent="0.3">
      <c r="A57" s="7">
        <v>48</v>
      </c>
      <c r="B57" s="23" t="s">
        <v>97</v>
      </c>
      <c r="C57" s="15" t="s">
        <v>148</v>
      </c>
      <c r="D57" s="16"/>
      <c r="E57" s="13"/>
      <c r="F57" s="22"/>
      <c r="G57" s="22"/>
      <c r="H57" s="16" t="s">
        <v>139</v>
      </c>
      <c r="I57" s="16"/>
      <c r="J57" s="22"/>
      <c r="K57" s="16" t="s">
        <v>139</v>
      </c>
      <c r="L57" s="16" t="s">
        <v>12</v>
      </c>
      <c r="M57" s="16"/>
      <c r="N57" s="22"/>
      <c r="O57" s="16" t="s">
        <v>139</v>
      </c>
      <c r="P57" s="16" t="s">
        <v>12</v>
      </c>
      <c r="Q57" s="16"/>
      <c r="R57" s="16" t="s">
        <v>139</v>
      </c>
      <c r="S57" s="22"/>
      <c r="T57" s="17"/>
      <c r="U57" s="17"/>
      <c r="V57" s="22"/>
      <c r="W57" s="17"/>
      <c r="X57" s="17"/>
      <c r="Y57" s="17"/>
      <c r="Z57" s="11">
        <f t="shared" si="0"/>
        <v>2</v>
      </c>
      <c r="AA57" s="11">
        <f t="shared" si="1"/>
        <v>4</v>
      </c>
      <c r="AB57" s="11">
        <f t="shared" si="2"/>
        <v>6</v>
      </c>
    </row>
    <row r="58" spans="1:28" ht="15" x14ac:dyDescent="0.3">
      <c r="A58" s="14">
        <v>49</v>
      </c>
      <c r="B58" s="25" t="s">
        <v>43</v>
      </c>
      <c r="C58" s="80" t="s">
        <v>149</v>
      </c>
      <c r="D58" s="16" t="s">
        <v>12</v>
      </c>
      <c r="E58" s="77" t="s">
        <v>12</v>
      </c>
      <c r="F58" s="22"/>
      <c r="G58" s="22"/>
      <c r="H58" s="16" t="s">
        <v>12</v>
      </c>
      <c r="I58" s="16"/>
      <c r="J58" s="22"/>
      <c r="K58" s="16" t="s">
        <v>12</v>
      </c>
      <c r="L58" s="16" t="s">
        <v>12</v>
      </c>
      <c r="M58" s="16"/>
      <c r="N58" s="22"/>
      <c r="O58" s="16"/>
      <c r="P58" s="16"/>
      <c r="Q58" s="16"/>
      <c r="R58" s="16"/>
      <c r="S58" s="22"/>
      <c r="T58" s="17" t="s">
        <v>12</v>
      </c>
      <c r="U58" s="17"/>
      <c r="V58" s="22"/>
      <c r="W58" s="17"/>
      <c r="X58" s="17"/>
      <c r="Y58" s="17"/>
      <c r="Z58" s="11">
        <f t="shared" si="0"/>
        <v>6</v>
      </c>
      <c r="AA58" s="11">
        <f t="shared" si="1"/>
        <v>0</v>
      </c>
      <c r="AB58" s="11">
        <f t="shared" si="2"/>
        <v>6</v>
      </c>
    </row>
    <row r="59" spans="1:28" x14ac:dyDescent="0.3">
      <c r="A59" s="7">
        <v>50</v>
      </c>
      <c r="B59" s="25" t="s">
        <v>44</v>
      </c>
      <c r="C59" s="15" t="s">
        <v>150</v>
      </c>
      <c r="D59" s="16" t="s">
        <v>12</v>
      </c>
      <c r="E59" s="13"/>
      <c r="F59" s="22"/>
      <c r="G59" s="22"/>
      <c r="H59" s="16" t="s">
        <v>12</v>
      </c>
      <c r="I59" s="16"/>
      <c r="J59" s="22"/>
      <c r="K59" s="16" t="s">
        <v>12</v>
      </c>
      <c r="L59" s="16" t="s">
        <v>12</v>
      </c>
      <c r="M59" s="16"/>
      <c r="N59" s="22"/>
      <c r="O59" s="16" t="s">
        <v>12</v>
      </c>
      <c r="P59" s="26"/>
      <c r="Q59" s="26"/>
      <c r="R59" s="16" t="s">
        <v>12</v>
      </c>
      <c r="S59" s="22"/>
      <c r="T59" s="17"/>
      <c r="U59" s="17"/>
      <c r="V59" s="22"/>
      <c r="W59" s="17"/>
      <c r="X59" s="17"/>
      <c r="Y59" s="17"/>
      <c r="Z59" s="11">
        <f t="shared" si="0"/>
        <v>6</v>
      </c>
      <c r="AA59" s="11">
        <f t="shared" si="1"/>
        <v>0</v>
      </c>
      <c r="AB59" s="11">
        <f t="shared" si="2"/>
        <v>6</v>
      </c>
    </row>
    <row r="60" spans="1:28" x14ac:dyDescent="0.3">
      <c r="A60" s="7">
        <v>51</v>
      </c>
      <c r="B60" s="25" t="s">
        <v>45</v>
      </c>
      <c r="C60" s="15" t="s">
        <v>150</v>
      </c>
      <c r="D60" s="16"/>
      <c r="E60" s="27"/>
      <c r="F60" s="22"/>
      <c r="G60" s="22"/>
      <c r="H60" s="16" t="s">
        <v>12</v>
      </c>
      <c r="I60" s="16"/>
      <c r="J60" s="22"/>
      <c r="K60" s="16" t="s">
        <v>12</v>
      </c>
      <c r="L60" s="16" t="s">
        <v>12</v>
      </c>
      <c r="M60" s="16"/>
      <c r="N60" s="22"/>
      <c r="O60" s="78" t="s">
        <v>12</v>
      </c>
      <c r="P60" s="16"/>
      <c r="Q60" s="16" t="s">
        <v>12</v>
      </c>
      <c r="R60" s="16" t="s">
        <v>12</v>
      </c>
      <c r="S60" s="22"/>
      <c r="T60" s="17"/>
      <c r="U60" s="17"/>
      <c r="V60" s="22"/>
      <c r="W60" s="17"/>
      <c r="X60" s="17"/>
      <c r="Y60" s="17"/>
      <c r="Z60" s="11">
        <f t="shared" si="0"/>
        <v>6</v>
      </c>
      <c r="AA60" s="11">
        <f t="shared" si="1"/>
        <v>0</v>
      </c>
      <c r="AB60" s="11">
        <f t="shared" si="2"/>
        <v>6</v>
      </c>
    </row>
    <row r="61" spans="1:28" x14ac:dyDescent="0.3">
      <c r="A61" s="7">
        <v>52</v>
      </c>
      <c r="B61" s="25" t="s">
        <v>115</v>
      </c>
      <c r="C61" s="15" t="s">
        <v>151</v>
      </c>
      <c r="D61" s="16" t="s">
        <v>12</v>
      </c>
      <c r="E61" s="27"/>
      <c r="F61" s="22"/>
      <c r="G61" s="22"/>
      <c r="H61" s="16" t="s">
        <v>12</v>
      </c>
      <c r="I61" s="16"/>
      <c r="J61" s="22"/>
      <c r="K61" s="16" t="s">
        <v>139</v>
      </c>
      <c r="L61" s="16" t="s">
        <v>12</v>
      </c>
      <c r="M61" s="16"/>
      <c r="N61" s="22"/>
      <c r="O61" s="16"/>
      <c r="P61" s="16"/>
      <c r="Q61" s="16"/>
      <c r="R61" s="16" t="s">
        <v>12</v>
      </c>
      <c r="S61" s="22"/>
      <c r="T61" s="17"/>
      <c r="U61" s="17"/>
      <c r="V61" s="22"/>
      <c r="W61" s="17"/>
      <c r="X61" s="17"/>
      <c r="Y61" s="17"/>
      <c r="Z61" s="11">
        <f t="shared" si="0"/>
        <v>4</v>
      </c>
      <c r="AA61" s="11">
        <f t="shared" si="1"/>
        <v>1</v>
      </c>
      <c r="AB61" s="11">
        <f>SUM(Z61:AA61)</f>
        <v>5</v>
      </c>
    </row>
    <row r="62" spans="1:28" ht="15" x14ac:dyDescent="0.3">
      <c r="A62" s="14">
        <v>53</v>
      </c>
      <c r="B62" s="25" t="s">
        <v>52</v>
      </c>
      <c r="C62" s="13" t="s">
        <v>149</v>
      </c>
      <c r="D62" s="16" t="s">
        <v>139</v>
      </c>
      <c r="E62" s="13"/>
      <c r="F62" s="22"/>
      <c r="G62" s="22"/>
      <c r="H62" s="16" t="s">
        <v>139</v>
      </c>
      <c r="I62" s="77" t="s">
        <v>12</v>
      </c>
      <c r="J62" s="22"/>
      <c r="K62" s="16" t="s">
        <v>139</v>
      </c>
      <c r="L62" s="16" t="s">
        <v>12</v>
      </c>
      <c r="M62" s="16"/>
      <c r="N62" s="22"/>
      <c r="O62" s="16"/>
      <c r="P62" s="16"/>
      <c r="Q62" s="16"/>
      <c r="R62" s="16"/>
      <c r="S62" s="22"/>
      <c r="T62" s="17"/>
      <c r="U62" s="17"/>
      <c r="V62" s="22"/>
      <c r="W62" s="17"/>
      <c r="X62" s="17"/>
      <c r="Y62" s="17"/>
      <c r="Z62" s="11">
        <f t="shared" si="0"/>
        <v>2</v>
      </c>
      <c r="AA62" s="11">
        <f t="shared" si="1"/>
        <v>3</v>
      </c>
      <c r="AB62" s="11">
        <f>SUM(Z62:AA62)</f>
        <v>5</v>
      </c>
    </row>
    <row r="63" spans="1:28" x14ac:dyDescent="0.3">
      <c r="A63" s="7">
        <v>54</v>
      </c>
      <c r="B63" s="25" t="s">
        <v>116</v>
      </c>
      <c r="C63" s="15" t="s">
        <v>151</v>
      </c>
      <c r="D63" s="16"/>
      <c r="E63" s="13"/>
      <c r="F63" s="22"/>
      <c r="G63" s="22"/>
      <c r="H63" s="16"/>
      <c r="I63" s="16"/>
      <c r="J63" s="22"/>
      <c r="K63" s="16" t="s">
        <v>12</v>
      </c>
      <c r="L63" s="16" t="s">
        <v>12</v>
      </c>
      <c r="M63" s="16"/>
      <c r="N63" s="22"/>
      <c r="O63" s="16"/>
      <c r="P63" s="16"/>
      <c r="Q63" s="16"/>
      <c r="R63" s="16" t="s">
        <v>139</v>
      </c>
      <c r="S63" s="22"/>
      <c r="T63" s="17"/>
      <c r="U63" s="17"/>
      <c r="V63" s="22"/>
      <c r="W63" s="17"/>
      <c r="X63" s="17"/>
      <c r="Y63" s="17"/>
      <c r="Z63" s="11">
        <f t="shared" si="0"/>
        <v>2</v>
      </c>
      <c r="AA63" s="11">
        <f t="shared" si="1"/>
        <v>1</v>
      </c>
      <c r="AB63" s="11">
        <f>SUM(Z63:AA63)</f>
        <v>3</v>
      </c>
    </row>
    <row r="64" spans="1:28" ht="15" x14ac:dyDescent="0.3">
      <c r="A64" s="14">
        <v>55</v>
      </c>
      <c r="B64" s="25" t="s">
        <v>46</v>
      </c>
      <c r="C64" s="13" t="s">
        <v>149</v>
      </c>
      <c r="D64" s="16" t="s">
        <v>12</v>
      </c>
      <c r="E64" s="12"/>
      <c r="F64" s="28"/>
      <c r="G64" s="28"/>
      <c r="H64" s="16" t="s">
        <v>12</v>
      </c>
      <c r="I64" s="77" t="s">
        <v>12</v>
      </c>
      <c r="J64" s="28"/>
      <c r="K64" s="16" t="s">
        <v>12</v>
      </c>
      <c r="L64" s="16" t="s">
        <v>12</v>
      </c>
      <c r="M64" s="16"/>
      <c r="N64" s="28"/>
      <c r="O64" s="16"/>
      <c r="P64" s="16"/>
      <c r="Q64" s="16"/>
      <c r="R64" s="16" t="s">
        <v>12</v>
      </c>
      <c r="S64" s="28"/>
      <c r="T64" s="17"/>
      <c r="U64" s="17"/>
      <c r="V64" s="22"/>
      <c r="W64" s="17"/>
      <c r="X64" s="17"/>
      <c r="Y64" s="17"/>
      <c r="Z64" s="11">
        <f t="shared" si="0"/>
        <v>6</v>
      </c>
      <c r="AA64" s="11">
        <f t="shared" si="1"/>
        <v>0</v>
      </c>
      <c r="AB64" s="11">
        <f t="shared" si="2"/>
        <v>6</v>
      </c>
    </row>
    <row r="65" spans="1:28" x14ac:dyDescent="0.3">
      <c r="A65" s="7">
        <v>56</v>
      </c>
      <c r="B65" s="25" t="s">
        <v>47</v>
      </c>
      <c r="C65" s="10" t="s">
        <v>149</v>
      </c>
      <c r="D65" s="16" t="s">
        <v>12</v>
      </c>
      <c r="E65" s="13" t="s">
        <v>12</v>
      </c>
      <c r="F65" s="22"/>
      <c r="G65" s="22"/>
      <c r="H65" s="16" t="s">
        <v>12</v>
      </c>
      <c r="I65" s="16" t="s">
        <v>12</v>
      </c>
      <c r="J65" s="22"/>
      <c r="K65" s="16" t="s">
        <v>12</v>
      </c>
      <c r="L65" s="16" t="s">
        <v>12</v>
      </c>
      <c r="M65" s="16"/>
      <c r="N65" s="22"/>
      <c r="O65" s="16"/>
      <c r="P65" s="16"/>
      <c r="Q65" s="16"/>
      <c r="R65" s="16"/>
      <c r="S65" s="22"/>
      <c r="T65" s="17"/>
      <c r="U65" s="17"/>
      <c r="V65" s="22"/>
      <c r="W65" s="17"/>
      <c r="X65" s="17"/>
      <c r="Y65" s="17"/>
      <c r="Z65" s="11">
        <f t="shared" si="0"/>
        <v>6</v>
      </c>
      <c r="AA65" s="11">
        <f t="shared" si="1"/>
        <v>0</v>
      </c>
      <c r="AB65" s="11">
        <f t="shared" si="2"/>
        <v>6</v>
      </c>
    </row>
    <row r="66" spans="1:28" x14ac:dyDescent="0.3">
      <c r="A66" s="7">
        <v>57</v>
      </c>
      <c r="B66" s="25" t="s">
        <v>48</v>
      </c>
      <c r="C66" s="10" t="s">
        <v>149</v>
      </c>
      <c r="D66" s="16" t="s">
        <v>139</v>
      </c>
      <c r="E66" s="13"/>
      <c r="F66" s="22"/>
      <c r="G66" s="22"/>
      <c r="H66" s="16" t="s">
        <v>12</v>
      </c>
      <c r="I66" s="16"/>
      <c r="J66" s="22"/>
      <c r="K66" s="16" t="s">
        <v>139</v>
      </c>
      <c r="L66" s="16" t="s">
        <v>12</v>
      </c>
      <c r="M66" s="16"/>
      <c r="N66" s="22"/>
      <c r="O66" s="16"/>
      <c r="P66" s="16"/>
      <c r="Q66" s="16"/>
      <c r="R66" s="16" t="s">
        <v>139</v>
      </c>
      <c r="S66" s="22"/>
      <c r="T66" s="17"/>
      <c r="U66" s="17" t="s">
        <v>12</v>
      </c>
      <c r="V66" s="22"/>
      <c r="W66" s="17"/>
      <c r="X66" s="17"/>
      <c r="Y66" s="17"/>
      <c r="Z66" s="11">
        <f t="shared" si="0"/>
        <v>3</v>
      </c>
      <c r="AA66" s="11">
        <f t="shared" si="1"/>
        <v>3</v>
      </c>
      <c r="AB66" s="11">
        <f t="shared" si="2"/>
        <v>6</v>
      </c>
    </row>
    <row r="67" spans="1:28" ht="15" x14ac:dyDescent="0.3">
      <c r="A67" s="14">
        <v>58</v>
      </c>
      <c r="B67" s="25" t="s">
        <v>49</v>
      </c>
      <c r="C67" s="13" t="s">
        <v>149</v>
      </c>
      <c r="D67" s="16" t="s">
        <v>12</v>
      </c>
      <c r="E67" s="77" t="s">
        <v>12</v>
      </c>
      <c r="F67" s="22"/>
      <c r="G67" s="22"/>
      <c r="H67" s="16" t="s">
        <v>12</v>
      </c>
      <c r="I67" s="16"/>
      <c r="J67" s="22"/>
      <c r="K67" s="16" t="s">
        <v>12</v>
      </c>
      <c r="L67" s="16" t="s">
        <v>12</v>
      </c>
      <c r="M67" s="16"/>
      <c r="N67" s="22"/>
      <c r="O67" s="16"/>
      <c r="P67" s="16"/>
      <c r="Q67" s="16"/>
      <c r="R67" s="16" t="s">
        <v>12</v>
      </c>
      <c r="S67" s="22"/>
      <c r="T67" s="17"/>
      <c r="U67" s="17"/>
      <c r="V67" s="22"/>
      <c r="W67" s="17"/>
      <c r="X67" s="17"/>
      <c r="Y67" s="17"/>
      <c r="Z67" s="11">
        <f t="shared" si="0"/>
        <v>6</v>
      </c>
      <c r="AA67" s="11">
        <f t="shared" si="1"/>
        <v>0</v>
      </c>
      <c r="AB67" s="11">
        <f t="shared" si="2"/>
        <v>6</v>
      </c>
    </row>
    <row r="68" spans="1:28" x14ac:dyDescent="0.3">
      <c r="A68" s="7">
        <v>59</v>
      </c>
      <c r="B68" s="25" t="s">
        <v>98</v>
      </c>
      <c r="C68" s="10" t="s">
        <v>149</v>
      </c>
      <c r="D68" s="16" t="s">
        <v>139</v>
      </c>
      <c r="E68" s="13"/>
      <c r="F68" s="22"/>
      <c r="G68" s="22"/>
      <c r="H68" s="16" t="s">
        <v>139</v>
      </c>
      <c r="I68" s="16"/>
      <c r="J68" s="22"/>
      <c r="K68" s="16" t="s">
        <v>139</v>
      </c>
      <c r="L68" s="16"/>
      <c r="M68" s="16"/>
      <c r="N68" s="22"/>
      <c r="O68" s="16" t="s">
        <v>139</v>
      </c>
      <c r="P68" s="16"/>
      <c r="Q68" s="16"/>
      <c r="R68" s="16" t="s">
        <v>139</v>
      </c>
      <c r="S68" s="22"/>
      <c r="T68" s="17" t="s">
        <v>12</v>
      </c>
      <c r="U68" s="17"/>
      <c r="V68" s="22"/>
      <c r="W68" s="17"/>
      <c r="X68" s="17"/>
      <c r="Y68" s="17"/>
      <c r="Z68" s="11">
        <f t="shared" si="0"/>
        <v>1</v>
      </c>
      <c r="AA68" s="11">
        <f t="shared" si="1"/>
        <v>5</v>
      </c>
      <c r="AB68" s="11">
        <f t="shared" si="2"/>
        <v>6</v>
      </c>
    </row>
    <row r="69" spans="1:28" x14ac:dyDescent="0.3">
      <c r="A69" s="7">
        <v>60</v>
      </c>
      <c r="B69" s="25" t="s">
        <v>50</v>
      </c>
      <c r="C69" s="15" t="s">
        <v>151</v>
      </c>
      <c r="D69" s="16"/>
      <c r="E69" s="13"/>
      <c r="F69" s="22"/>
      <c r="G69" s="22"/>
      <c r="H69" s="16"/>
      <c r="I69" s="16"/>
      <c r="J69" s="22"/>
      <c r="K69" s="16" t="s">
        <v>12</v>
      </c>
      <c r="L69" s="16" t="s">
        <v>12</v>
      </c>
      <c r="M69" s="16"/>
      <c r="N69" s="22"/>
      <c r="O69" s="16"/>
      <c r="P69" s="16"/>
      <c r="Q69" s="16"/>
      <c r="R69" s="16"/>
      <c r="S69" s="22"/>
      <c r="T69" s="17"/>
      <c r="U69" s="17"/>
      <c r="V69" s="22"/>
      <c r="W69" s="17"/>
      <c r="X69" s="17"/>
      <c r="Y69" s="17"/>
      <c r="Z69" s="11">
        <f t="shared" si="0"/>
        <v>2</v>
      </c>
      <c r="AA69" s="11">
        <f t="shared" si="1"/>
        <v>0</v>
      </c>
      <c r="AB69" s="11">
        <f t="shared" si="2"/>
        <v>2</v>
      </c>
    </row>
    <row r="70" spans="1:28" x14ac:dyDescent="0.3">
      <c r="A70" s="7">
        <v>61</v>
      </c>
      <c r="B70" s="25" t="s">
        <v>51</v>
      </c>
      <c r="C70" s="10" t="s">
        <v>149</v>
      </c>
      <c r="D70" s="16" t="s">
        <v>12</v>
      </c>
      <c r="E70" s="13"/>
      <c r="F70" s="22"/>
      <c r="G70" s="22"/>
      <c r="H70" s="16" t="s">
        <v>12</v>
      </c>
      <c r="I70" s="16"/>
      <c r="J70" s="22"/>
      <c r="K70" s="16" t="s">
        <v>12</v>
      </c>
      <c r="L70" s="16" t="s">
        <v>12</v>
      </c>
      <c r="M70" s="16"/>
      <c r="N70" s="22"/>
      <c r="O70" s="16"/>
      <c r="P70" s="16"/>
      <c r="Q70" s="16"/>
      <c r="R70" s="16" t="s">
        <v>12</v>
      </c>
      <c r="S70" s="22"/>
      <c r="T70" s="17"/>
      <c r="U70" s="17"/>
      <c r="V70" s="22"/>
      <c r="W70" s="17"/>
      <c r="X70" s="17"/>
      <c r="Y70" s="17"/>
      <c r="Z70" s="11">
        <f t="shared" si="0"/>
        <v>5</v>
      </c>
      <c r="AA70" s="11">
        <f t="shared" si="1"/>
        <v>0</v>
      </c>
      <c r="AB70" s="11">
        <f t="shared" si="2"/>
        <v>5</v>
      </c>
    </row>
    <row r="71" spans="1:28" x14ac:dyDescent="0.3">
      <c r="A71" s="7">
        <v>62</v>
      </c>
      <c r="B71" s="25" t="s">
        <v>54</v>
      </c>
      <c r="C71" s="15" t="s">
        <v>152</v>
      </c>
      <c r="D71" s="16" t="s">
        <v>139</v>
      </c>
      <c r="E71" s="13"/>
      <c r="F71" s="22"/>
      <c r="G71" s="22"/>
      <c r="H71" s="16" t="s">
        <v>12</v>
      </c>
      <c r="I71" s="16" t="s">
        <v>12</v>
      </c>
      <c r="J71" s="22"/>
      <c r="K71" s="16" t="s">
        <v>12</v>
      </c>
      <c r="L71" s="16" t="s">
        <v>12</v>
      </c>
      <c r="M71" s="16"/>
      <c r="N71" s="22"/>
      <c r="O71" s="16"/>
      <c r="P71" s="16"/>
      <c r="Q71" s="16"/>
      <c r="R71" s="16" t="s">
        <v>12</v>
      </c>
      <c r="S71" s="22"/>
      <c r="T71" s="17"/>
      <c r="U71" s="17"/>
      <c r="V71" s="22"/>
      <c r="W71" s="17"/>
      <c r="X71" s="17"/>
      <c r="Y71" s="17"/>
      <c r="Z71" s="11">
        <f t="shared" si="0"/>
        <v>5</v>
      </c>
      <c r="AA71" s="11">
        <f t="shared" si="1"/>
        <v>1</v>
      </c>
      <c r="AB71" s="11">
        <f>SUM(Z71:AA71)</f>
        <v>6</v>
      </c>
    </row>
    <row r="72" spans="1:28" x14ac:dyDescent="0.3">
      <c r="A72" s="14">
        <v>63</v>
      </c>
      <c r="B72" s="25" t="s">
        <v>55</v>
      </c>
      <c r="C72" s="80" t="s">
        <v>152</v>
      </c>
      <c r="D72" s="16"/>
      <c r="E72" s="13"/>
      <c r="F72" s="22"/>
      <c r="G72" s="22"/>
      <c r="H72" s="16" t="s">
        <v>139</v>
      </c>
      <c r="I72" s="16" t="s">
        <v>12</v>
      </c>
      <c r="J72" s="22"/>
      <c r="K72" s="16"/>
      <c r="L72" s="16"/>
      <c r="M72" s="16"/>
      <c r="N72" s="22"/>
      <c r="O72" s="16"/>
      <c r="P72" s="16"/>
      <c r="Q72" s="16"/>
      <c r="R72" s="16" t="s">
        <v>139</v>
      </c>
      <c r="S72" s="22"/>
      <c r="T72" s="17" t="s">
        <v>12</v>
      </c>
      <c r="U72" s="17" t="s">
        <v>12</v>
      </c>
      <c r="V72" s="22"/>
      <c r="W72" s="17"/>
      <c r="X72" s="17" t="s">
        <v>12</v>
      </c>
      <c r="Y72" s="17"/>
      <c r="Z72" s="11">
        <f t="shared" si="0"/>
        <v>4</v>
      </c>
      <c r="AA72" s="11">
        <f t="shared" si="1"/>
        <v>2</v>
      </c>
      <c r="AB72" s="11">
        <f>SUM(Z72:AA72)</f>
        <v>6</v>
      </c>
    </row>
    <row r="73" spans="1:28" x14ac:dyDescent="0.3">
      <c r="A73" s="7">
        <v>64</v>
      </c>
      <c r="B73" s="25" t="s">
        <v>99</v>
      </c>
      <c r="C73" s="15" t="s">
        <v>152</v>
      </c>
      <c r="D73" s="16" t="s">
        <v>139</v>
      </c>
      <c r="E73" s="13"/>
      <c r="F73" s="22"/>
      <c r="G73" s="22"/>
      <c r="H73" s="16" t="s">
        <v>139</v>
      </c>
      <c r="I73" s="16" t="s">
        <v>12</v>
      </c>
      <c r="J73" s="22"/>
      <c r="K73" s="16" t="s">
        <v>139</v>
      </c>
      <c r="L73" s="16"/>
      <c r="M73" s="16"/>
      <c r="N73" s="22"/>
      <c r="O73" s="16" t="s">
        <v>139</v>
      </c>
      <c r="P73" s="16"/>
      <c r="Q73" s="16"/>
      <c r="R73" s="16"/>
      <c r="S73" s="22"/>
      <c r="T73" s="17"/>
      <c r="U73" s="17"/>
      <c r="V73" s="22"/>
      <c r="W73" s="17"/>
      <c r="X73" s="17"/>
      <c r="Y73" s="17"/>
      <c r="Z73" s="11">
        <f t="shared" si="0"/>
        <v>1</v>
      </c>
      <c r="AA73" s="11">
        <f t="shared" si="1"/>
        <v>4</v>
      </c>
      <c r="AB73" s="11">
        <f t="shared" ref="AB73:AB83" si="3">SUM(Z73:AA73)</f>
        <v>5</v>
      </c>
    </row>
    <row r="74" spans="1:28" x14ac:dyDescent="0.3">
      <c r="A74" s="7">
        <v>65</v>
      </c>
      <c r="B74" s="25" t="s">
        <v>56</v>
      </c>
      <c r="C74" s="15" t="s">
        <v>152</v>
      </c>
      <c r="D74" s="16" t="s">
        <v>12</v>
      </c>
      <c r="E74" s="13"/>
      <c r="F74" s="22"/>
      <c r="G74" s="22"/>
      <c r="H74" s="16" t="s">
        <v>12</v>
      </c>
      <c r="I74" s="16" t="s">
        <v>12</v>
      </c>
      <c r="J74" s="22"/>
      <c r="K74" s="16" t="s">
        <v>12</v>
      </c>
      <c r="L74" s="16" t="s">
        <v>12</v>
      </c>
      <c r="M74" s="16"/>
      <c r="N74" s="22"/>
      <c r="O74" s="16"/>
      <c r="P74" s="16"/>
      <c r="Q74" s="16"/>
      <c r="R74" s="16" t="s">
        <v>12</v>
      </c>
      <c r="S74" s="22"/>
      <c r="T74" s="17"/>
      <c r="U74" s="17"/>
      <c r="V74" s="22"/>
      <c r="W74" s="17"/>
      <c r="X74" s="17"/>
      <c r="Y74" s="17"/>
      <c r="Z74" s="11">
        <f>COUNTIF(D74:Y74,"X")</f>
        <v>6</v>
      </c>
      <c r="AA74" s="11">
        <f t="shared" ref="AA74:AA83" si="4">COUNTIF(D74:Y74,"z")</f>
        <v>0</v>
      </c>
      <c r="AB74" s="11">
        <f t="shared" si="3"/>
        <v>6</v>
      </c>
    </row>
    <row r="75" spans="1:28" x14ac:dyDescent="0.3">
      <c r="A75" s="7">
        <v>66</v>
      </c>
      <c r="B75" s="25" t="s">
        <v>111</v>
      </c>
      <c r="C75" s="15" t="s">
        <v>152</v>
      </c>
      <c r="D75" s="16" t="s">
        <v>139</v>
      </c>
      <c r="E75" s="13" t="s">
        <v>12</v>
      </c>
      <c r="F75" s="22"/>
      <c r="G75" s="22"/>
      <c r="H75" s="16" t="s">
        <v>12</v>
      </c>
      <c r="I75" s="16" t="s">
        <v>12</v>
      </c>
      <c r="J75" s="22"/>
      <c r="K75" s="16" t="s">
        <v>139</v>
      </c>
      <c r="L75" s="16" t="s">
        <v>12</v>
      </c>
      <c r="M75" s="16"/>
      <c r="N75" s="22"/>
      <c r="O75" s="16"/>
      <c r="P75" s="16"/>
      <c r="Q75" s="16"/>
      <c r="R75" s="16"/>
      <c r="S75" s="22"/>
      <c r="T75" s="17"/>
      <c r="U75" s="17"/>
      <c r="V75" s="22"/>
      <c r="W75" s="17"/>
      <c r="X75" s="17"/>
      <c r="Y75" s="17"/>
      <c r="Z75" s="11">
        <f>COUNTIF(D75:Y75,"X")</f>
        <v>4</v>
      </c>
      <c r="AA75" s="11">
        <f t="shared" si="4"/>
        <v>2</v>
      </c>
      <c r="AB75" s="11">
        <f t="shared" si="3"/>
        <v>6</v>
      </c>
    </row>
    <row r="76" spans="1:28" ht="15" x14ac:dyDescent="0.3">
      <c r="A76" s="14">
        <v>67</v>
      </c>
      <c r="B76" s="25" t="s">
        <v>110</v>
      </c>
      <c r="C76" s="80" t="s">
        <v>153</v>
      </c>
      <c r="D76" s="16"/>
      <c r="E76" s="13"/>
      <c r="F76" s="22"/>
      <c r="G76" s="22"/>
      <c r="H76" s="16"/>
      <c r="I76" s="16" t="s">
        <v>12</v>
      </c>
      <c r="J76" s="22"/>
      <c r="K76" s="16" t="s">
        <v>139</v>
      </c>
      <c r="L76" s="16"/>
      <c r="M76" s="77" t="s">
        <v>12</v>
      </c>
      <c r="N76" s="22"/>
      <c r="O76" s="16" t="s">
        <v>139</v>
      </c>
      <c r="P76" s="16"/>
      <c r="Q76" s="16"/>
      <c r="R76" s="16" t="s">
        <v>139</v>
      </c>
      <c r="S76" s="22"/>
      <c r="T76" s="17"/>
      <c r="U76" s="17"/>
      <c r="V76" s="22"/>
      <c r="W76" s="77" t="s">
        <v>12</v>
      </c>
      <c r="X76" s="17"/>
      <c r="Y76" s="17"/>
      <c r="Z76" s="11">
        <f>COUNTIF(D76:Y76,"X")</f>
        <v>3</v>
      </c>
      <c r="AA76" s="11">
        <f t="shared" si="4"/>
        <v>3</v>
      </c>
      <c r="AB76" s="11">
        <f>SUM(Z76:AA76)</f>
        <v>6</v>
      </c>
    </row>
    <row r="77" spans="1:28" ht="15" x14ac:dyDescent="0.3">
      <c r="A77" s="14">
        <v>68</v>
      </c>
      <c r="B77" s="25" t="s">
        <v>57</v>
      </c>
      <c r="C77" s="80" t="s">
        <v>153</v>
      </c>
      <c r="D77" s="13"/>
      <c r="E77" s="13" t="s">
        <v>12</v>
      </c>
      <c r="F77" s="22"/>
      <c r="G77" s="22"/>
      <c r="H77" s="16" t="s">
        <v>12</v>
      </c>
      <c r="I77" s="16"/>
      <c r="J77" s="22"/>
      <c r="K77" s="16" t="s">
        <v>12</v>
      </c>
      <c r="L77" s="16"/>
      <c r="M77" s="16"/>
      <c r="N77" s="22"/>
      <c r="O77" s="16" t="s">
        <v>12</v>
      </c>
      <c r="P77" s="77" t="s">
        <v>12</v>
      </c>
      <c r="Q77" s="16"/>
      <c r="R77" s="16" t="s">
        <v>12</v>
      </c>
      <c r="S77" s="22"/>
      <c r="T77" s="17"/>
      <c r="U77" s="17"/>
      <c r="V77" s="22"/>
      <c r="W77" s="17"/>
      <c r="X77" s="17"/>
      <c r="Y77" s="17"/>
      <c r="Z77" s="11">
        <f>COUNTIF(D77:Y77,"X")</f>
        <v>6</v>
      </c>
      <c r="AA77" s="11">
        <f t="shared" si="4"/>
        <v>0</v>
      </c>
      <c r="AB77" s="11">
        <f t="shared" si="3"/>
        <v>6</v>
      </c>
    </row>
    <row r="78" spans="1:28" ht="15" x14ac:dyDescent="0.3">
      <c r="A78" s="14">
        <v>69</v>
      </c>
      <c r="B78" s="25" t="s">
        <v>58</v>
      </c>
      <c r="C78" s="80" t="s">
        <v>153</v>
      </c>
      <c r="D78" s="13" t="s">
        <v>12</v>
      </c>
      <c r="E78" s="13"/>
      <c r="F78" s="22"/>
      <c r="G78" s="22"/>
      <c r="H78" s="16" t="s">
        <v>12</v>
      </c>
      <c r="I78" s="16"/>
      <c r="J78" s="22"/>
      <c r="K78" s="16" t="s">
        <v>12</v>
      </c>
      <c r="L78" s="16"/>
      <c r="M78" s="16"/>
      <c r="N78" s="22"/>
      <c r="O78" s="16" t="s">
        <v>12</v>
      </c>
      <c r="P78" s="77" t="s">
        <v>12</v>
      </c>
      <c r="Q78" s="16"/>
      <c r="R78" s="16" t="s">
        <v>12</v>
      </c>
      <c r="S78" s="22"/>
      <c r="T78" s="17"/>
      <c r="U78" s="17"/>
      <c r="V78" s="22"/>
      <c r="W78" s="17"/>
      <c r="X78" s="17"/>
      <c r="Y78" s="17"/>
      <c r="Z78" s="11">
        <f>COUNTIF(D78:Y78,"X")</f>
        <v>6</v>
      </c>
      <c r="AA78" s="11">
        <f t="shared" si="4"/>
        <v>0</v>
      </c>
      <c r="AB78" s="11">
        <f t="shared" si="3"/>
        <v>6</v>
      </c>
    </row>
    <row r="79" spans="1:28" x14ac:dyDescent="0.3">
      <c r="A79" s="7">
        <v>70</v>
      </c>
      <c r="B79" s="18" t="s">
        <v>117</v>
      </c>
      <c r="C79" s="15" t="s">
        <v>154</v>
      </c>
      <c r="D79" s="16"/>
      <c r="E79" s="13"/>
      <c r="F79" s="22"/>
      <c r="G79" s="22"/>
      <c r="H79" s="16" t="s">
        <v>139</v>
      </c>
      <c r="I79" s="16" t="s">
        <v>12</v>
      </c>
      <c r="J79" s="22"/>
      <c r="K79" s="16"/>
      <c r="L79" s="16"/>
      <c r="M79" s="16"/>
      <c r="N79" s="22"/>
      <c r="O79" s="16" t="s">
        <v>12</v>
      </c>
      <c r="P79" s="16" t="s">
        <v>12</v>
      </c>
      <c r="Q79" s="16"/>
      <c r="R79" s="16" t="s">
        <v>139</v>
      </c>
      <c r="S79" s="22"/>
      <c r="T79" s="17"/>
      <c r="U79" s="17"/>
      <c r="V79" s="22"/>
      <c r="W79" s="17"/>
      <c r="X79" s="17"/>
      <c r="Y79" s="17"/>
      <c r="Z79" s="11">
        <f>COUNTIF(D79:Y79,"X")</f>
        <v>3</v>
      </c>
      <c r="AA79" s="11">
        <f t="shared" si="4"/>
        <v>2</v>
      </c>
      <c r="AB79" s="11">
        <f>SUM(Z79:AA79)</f>
        <v>5</v>
      </c>
    </row>
    <row r="80" spans="1:28" ht="15" x14ac:dyDescent="0.3">
      <c r="A80" s="14">
        <v>71</v>
      </c>
      <c r="B80" s="18" t="s">
        <v>61</v>
      </c>
      <c r="C80" s="80" t="s">
        <v>154</v>
      </c>
      <c r="D80" s="13"/>
      <c r="E80" s="13" t="s">
        <v>12</v>
      </c>
      <c r="F80" s="22"/>
      <c r="G80" s="22"/>
      <c r="H80" s="16"/>
      <c r="I80" s="16" t="s">
        <v>12</v>
      </c>
      <c r="J80" s="22"/>
      <c r="K80" s="16" t="s">
        <v>12</v>
      </c>
      <c r="L80" s="16"/>
      <c r="M80" s="77" t="s">
        <v>12</v>
      </c>
      <c r="N80" s="22"/>
      <c r="O80" s="16" t="s">
        <v>12</v>
      </c>
      <c r="P80" s="16"/>
      <c r="Q80" s="77" t="s">
        <v>12</v>
      </c>
      <c r="R80" s="16"/>
      <c r="S80" s="22"/>
      <c r="T80" s="17"/>
      <c r="U80" s="17"/>
      <c r="V80" s="22"/>
      <c r="W80" s="17"/>
      <c r="X80" s="17"/>
      <c r="Y80" s="17"/>
      <c r="Z80" s="11">
        <f>COUNTIF(D80:Y80,"X")</f>
        <v>6</v>
      </c>
      <c r="AA80" s="11">
        <f t="shared" si="4"/>
        <v>0</v>
      </c>
      <c r="AB80" s="11">
        <f>SUM(Z80:AA80)</f>
        <v>6</v>
      </c>
    </row>
    <row r="81" spans="1:28" x14ac:dyDescent="0.3">
      <c r="A81" s="7">
        <v>72</v>
      </c>
      <c r="B81" s="25" t="s">
        <v>59</v>
      </c>
      <c r="C81" s="15" t="s">
        <v>154</v>
      </c>
      <c r="D81" s="13" t="s">
        <v>12</v>
      </c>
      <c r="E81" s="13" t="s">
        <v>12</v>
      </c>
      <c r="F81" s="22"/>
      <c r="G81" s="22"/>
      <c r="H81" s="16"/>
      <c r="I81" s="16"/>
      <c r="J81" s="22"/>
      <c r="K81" s="16" t="s">
        <v>12</v>
      </c>
      <c r="L81" s="16" t="s">
        <v>12</v>
      </c>
      <c r="M81" s="16"/>
      <c r="N81" s="22"/>
      <c r="O81" s="16" t="s">
        <v>12</v>
      </c>
      <c r="P81" s="16" t="s">
        <v>12</v>
      </c>
      <c r="Q81" s="16"/>
      <c r="R81" s="16"/>
      <c r="S81" s="22"/>
      <c r="T81" s="17"/>
      <c r="U81" s="17"/>
      <c r="V81" s="22"/>
      <c r="W81" s="17"/>
      <c r="X81" s="17"/>
      <c r="Y81" s="17"/>
      <c r="Z81" s="11">
        <f>COUNTIF(D81:Y81,"X")</f>
        <v>6</v>
      </c>
      <c r="AA81" s="11">
        <f t="shared" si="4"/>
        <v>0</v>
      </c>
      <c r="AB81" s="11">
        <f t="shared" si="3"/>
        <v>6</v>
      </c>
    </row>
    <row r="82" spans="1:28" ht="15" x14ac:dyDescent="0.3">
      <c r="A82" s="14">
        <v>73</v>
      </c>
      <c r="B82" s="18" t="s">
        <v>63</v>
      </c>
      <c r="C82" s="80" t="s">
        <v>154</v>
      </c>
      <c r="D82" s="79" t="s">
        <v>139</v>
      </c>
      <c r="E82" s="13" t="s">
        <v>12</v>
      </c>
      <c r="F82" s="22"/>
      <c r="G82" s="22"/>
      <c r="H82" s="16" t="s">
        <v>139</v>
      </c>
      <c r="I82" s="16"/>
      <c r="J82" s="22"/>
      <c r="K82" s="16"/>
      <c r="L82" s="16" t="s">
        <v>12</v>
      </c>
      <c r="M82" s="16"/>
      <c r="N82" s="22"/>
      <c r="O82" s="16" t="s">
        <v>139</v>
      </c>
      <c r="P82" s="16" t="s">
        <v>12</v>
      </c>
      <c r="Q82" s="16"/>
      <c r="R82" s="16"/>
      <c r="S82" s="22"/>
      <c r="T82" s="17"/>
      <c r="U82" s="17"/>
      <c r="V82" s="22"/>
      <c r="W82" s="17"/>
      <c r="X82" s="17"/>
      <c r="Y82" s="17"/>
      <c r="Z82" s="11">
        <f>COUNTIF(D82:Y82,"X")</f>
        <v>3</v>
      </c>
      <c r="AA82" s="11">
        <f t="shared" si="4"/>
        <v>3</v>
      </c>
      <c r="AB82" s="11">
        <f t="shared" si="3"/>
        <v>6</v>
      </c>
    </row>
    <row r="83" spans="1:28" ht="15" x14ac:dyDescent="0.3">
      <c r="A83" s="14">
        <v>74</v>
      </c>
      <c r="B83" s="25" t="s">
        <v>60</v>
      </c>
      <c r="C83" s="80" t="s">
        <v>154</v>
      </c>
      <c r="D83" s="13"/>
      <c r="E83" s="13"/>
      <c r="F83" s="22"/>
      <c r="G83" s="22"/>
      <c r="H83" s="16" t="s">
        <v>12</v>
      </c>
      <c r="I83" s="16" t="s">
        <v>12</v>
      </c>
      <c r="J83" s="22"/>
      <c r="K83" s="16"/>
      <c r="L83" s="16"/>
      <c r="M83" s="16"/>
      <c r="N83" s="22"/>
      <c r="O83" s="16"/>
      <c r="P83" s="16"/>
      <c r="Q83" s="16"/>
      <c r="R83" s="16" t="s">
        <v>12</v>
      </c>
      <c r="S83" s="22"/>
      <c r="T83" s="17" t="s">
        <v>12</v>
      </c>
      <c r="U83" s="77" t="s">
        <v>12</v>
      </c>
      <c r="V83" s="22"/>
      <c r="W83" s="17"/>
      <c r="X83" s="17"/>
      <c r="Y83" s="78" t="s">
        <v>12</v>
      </c>
      <c r="Z83" s="11">
        <f>COUNTIF(D83:Y83,"X")</f>
        <v>6</v>
      </c>
      <c r="AA83" s="11">
        <f t="shared" si="4"/>
        <v>0</v>
      </c>
      <c r="AB83" s="11">
        <f t="shared" si="3"/>
        <v>6</v>
      </c>
    </row>
    <row r="84" spans="1:28" x14ac:dyDescent="0.3">
      <c r="A84" s="7">
        <v>74</v>
      </c>
      <c r="B84" s="23" t="s">
        <v>23</v>
      </c>
      <c r="C84" s="15" t="s">
        <v>141</v>
      </c>
      <c r="D84" s="12" t="s">
        <v>12</v>
      </c>
      <c r="E84" s="12"/>
      <c r="F84" s="22"/>
      <c r="G84" s="22"/>
      <c r="H84" s="16" t="s">
        <v>12</v>
      </c>
      <c r="I84" s="16"/>
      <c r="J84" s="22"/>
      <c r="K84" s="16" t="s">
        <v>12</v>
      </c>
      <c r="L84" s="16"/>
      <c r="M84" s="16"/>
      <c r="N84" s="22"/>
      <c r="O84" s="16" t="s">
        <v>12</v>
      </c>
      <c r="P84" s="16"/>
      <c r="Q84" s="16"/>
      <c r="R84" s="16" t="s">
        <v>12</v>
      </c>
      <c r="S84" s="22"/>
      <c r="T84" s="17"/>
      <c r="U84" s="17"/>
      <c r="V84" s="22"/>
      <c r="W84" s="17" t="s">
        <v>12</v>
      </c>
      <c r="X84" s="17"/>
      <c r="Y84" s="17"/>
      <c r="Z84" s="11"/>
      <c r="AA84" s="11"/>
      <c r="AB84" s="11">
        <f t="shared" ref="AB84:AB107" si="5">COUNTIF(D84:Y84,"x")</f>
        <v>6</v>
      </c>
    </row>
    <row r="85" spans="1:28" x14ac:dyDescent="0.3">
      <c r="A85" s="7">
        <v>75</v>
      </c>
      <c r="B85" s="23" t="s">
        <v>101</v>
      </c>
      <c r="C85" s="15" t="s">
        <v>144</v>
      </c>
      <c r="D85" s="12" t="s">
        <v>12</v>
      </c>
      <c r="E85" s="12" t="s">
        <v>12</v>
      </c>
      <c r="F85" s="22"/>
      <c r="G85" s="22"/>
      <c r="H85" s="16" t="s">
        <v>12</v>
      </c>
      <c r="I85" s="16" t="s">
        <v>12</v>
      </c>
      <c r="J85" s="22"/>
      <c r="K85" s="16" t="s">
        <v>12</v>
      </c>
      <c r="L85" s="16" t="s">
        <v>12</v>
      </c>
      <c r="M85" s="16"/>
      <c r="N85" s="22"/>
      <c r="O85" s="16" t="s">
        <v>12</v>
      </c>
      <c r="P85" s="16" t="s">
        <v>12</v>
      </c>
      <c r="Q85" s="16"/>
      <c r="R85" s="16" t="s">
        <v>12</v>
      </c>
      <c r="S85" s="22"/>
      <c r="T85" s="17"/>
      <c r="U85" s="17"/>
      <c r="V85" s="22"/>
      <c r="W85" s="17"/>
      <c r="X85" s="17"/>
      <c r="Y85" s="17"/>
      <c r="Z85" s="11"/>
      <c r="AA85" s="11"/>
      <c r="AB85" s="11">
        <f t="shared" si="5"/>
        <v>9</v>
      </c>
    </row>
    <row r="86" spans="1:28" x14ac:dyDescent="0.3">
      <c r="A86" s="7">
        <v>76</v>
      </c>
      <c r="B86" s="25" t="s">
        <v>106</v>
      </c>
      <c r="C86" s="15" t="s">
        <v>149</v>
      </c>
      <c r="D86" s="12" t="s">
        <v>12</v>
      </c>
      <c r="E86" s="12" t="s">
        <v>12</v>
      </c>
      <c r="F86" s="22"/>
      <c r="G86" s="22"/>
      <c r="H86" s="16" t="s">
        <v>12</v>
      </c>
      <c r="I86" s="16" t="s">
        <v>12</v>
      </c>
      <c r="J86" s="22"/>
      <c r="K86" s="16" t="s">
        <v>12</v>
      </c>
      <c r="L86" s="16" t="s">
        <v>12</v>
      </c>
      <c r="M86" s="16"/>
      <c r="N86" s="22"/>
      <c r="O86" s="16" t="s">
        <v>12</v>
      </c>
      <c r="P86" s="16" t="s">
        <v>12</v>
      </c>
      <c r="Q86" s="16"/>
      <c r="R86" s="16" t="s">
        <v>12</v>
      </c>
      <c r="S86" s="22"/>
      <c r="T86" s="17"/>
      <c r="U86" s="17"/>
      <c r="V86" s="22"/>
      <c r="W86" s="17"/>
      <c r="X86" s="17"/>
      <c r="Y86" s="17"/>
      <c r="Z86" s="11"/>
      <c r="AA86" s="11"/>
      <c r="AB86" s="11">
        <f t="shared" si="5"/>
        <v>9</v>
      </c>
    </row>
    <row r="87" spans="1:28" ht="15" x14ac:dyDescent="0.3">
      <c r="A87" s="14">
        <v>77</v>
      </c>
      <c r="B87" s="23" t="s">
        <v>103</v>
      </c>
      <c r="C87" s="76" t="s">
        <v>140</v>
      </c>
      <c r="D87" s="12" t="s">
        <v>12</v>
      </c>
      <c r="E87" s="12"/>
      <c r="F87" s="22"/>
      <c r="G87" s="22"/>
      <c r="H87" s="16" t="s">
        <v>12</v>
      </c>
      <c r="I87" s="16"/>
      <c r="J87" s="22"/>
      <c r="K87" s="16" t="s">
        <v>12</v>
      </c>
      <c r="L87" s="16"/>
      <c r="M87" s="77" t="s">
        <v>12</v>
      </c>
      <c r="N87" s="22"/>
      <c r="O87" s="16" t="s">
        <v>12</v>
      </c>
      <c r="P87" s="16"/>
      <c r="Q87" s="12"/>
      <c r="R87" s="16" t="s">
        <v>12</v>
      </c>
      <c r="S87" s="22"/>
      <c r="T87" s="17"/>
      <c r="U87" s="17"/>
      <c r="V87" s="22"/>
      <c r="W87" s="17"/>
      <c r="X87" s="17"/>
      <c r="Y87" s="17" t="s">
        <v>12</v>
      </c>
      <c r="Z87" s="11"/>
      <c r="AA87" s="11"/>
      <c r="AB87" s="11">
        <f t="shared" si="5"/>
        <v>7</v>
      </c>
    </row>
    <row r="88" spans="1:28" x14ac:dyDescent="0.3">
      <c r="A88" s="7">
        <v>78</v>
      </c>
      <c r="B88" s="25" t="s">
        <v>66</v>
      </c>
      <c r="C88" s="15" t="s">
        <v>153</v>
      </c>
      <c r="D88" s="12" t="s">
        <v>12</v>
      </c>
      <c r="E88" s="12" t="s">
        <v>12</v>
      </c>
      <c r="F88" s="22"/>
      <c r="G88" s="22"/>
      <c r="H88" s="16" t="s">
        <v>12</v>
      </c>
      <c r="I88" s="16" t="s">
        <v>12</v>
      </c>
      <c r="J88" s="22"/>
      <c r="K88" s="16" t="s">
        <v>12</v>
      </c>
      <c r="L88" s="16" t="s">
        <v>12</v>
      </c>
      <c r="M88" s="16"/>
      <c r="N88" s="22"/>
      <c r="O88" s="16" t="s">
        <v>12</v>
      </c>
      <c r="P88" s="16" t="s">
        <v>12</v>
      </c>
      <c r="Q88" s="16"/>
      <c r="R88" s="16" t="s">
        <v>12</v>
      </c>
      <c r="S88" s="22"/>
      <c r="T88" s="16"/>
      <c r="U88" s="16"/>
      <c r="V88" s="22"/>
      <c r="W88" s="16"/>
      <c r="X88" s="16"/>
      <c r="Y88" s="16"/>
      <c r="Z88" s="11"/>
      <c r="AA88" s="11"/>
      <c r="AB88" s="11">
        <f t="shared" si="5"/>
        <v>9</v>
      </c>
    </row>
    <row r="89" spans="1:28" x14ac:dyDescent="0.3">
      <c r="A89" s="7">
        <v>79</v>
      </c>
      <c r="B89" s="25" t="s">
        <v>67</v>
      </c>
      <c r="C89" s="15" t="s">
        <v>62</v>
      </c>
      <c r="D89" s="12" t="s">
        <v>12</v>
      </c>
      <c r="E89" s="12" t="s">
        <v>12</v>
      </c>
      <c r="F89" s="22"/>
      <c r="G89" s="22"/>
      <c r="H89" s="16" t="s">
        <v>12</v>
      </c>
      <c r="I89" s="16" t="s">
        <v>12</v>
      </c>
      <c r="J89" s="22"/>
      <c r="K89" s="16" t="s">
        <v>12</v>
      </c>
      <c r="L89" s="16" t="s">
        <v>12</v>
      </c>
      <c r="M89" s="16"/>
      <c r="N89" s="22"/>
      <c r="O89" s="16" t="s">
        <v>12</v>
      </c>
      <c r="P89" s="16" t="s">
        <v>12</v>
      </c>
      <c r="Q89" s="16"/>
      <c r="R89" s="16" t="s">
        <v>12</v>
      </c>
      <c r="S89" s="22"/>
      <c r="T89" s="16"/>
      <c r="U89" s="16"/>
      <c r="V89" s="22"/>
      <c r="W89" s="16"/>
      <c r="X89" s="16"/>
      <c r="Y89" s="16"/>
      <c r="Z89" s="11"/>
      <c r="AA89" s="11"/>
      <c r="AB89" s="11">
        <f t="shared" si="5"/>
        <v>9</v>
      </c>
    </row>
    <row r="90" spans="1:28" x14ac:dyDescent="0.3">
      <c r="A90" s="7">
        <v>80</v>
      </c>
      <c r="B90" s="25" t="s">
        <v>169</v>
      </c>
      <c r="C90" s="15" t="s">
        <v>69</v>
      </c>
      <c r="D90" s="12" t="s">
        <v>12</v>
      </c>
      <c r="E90" s="12" t="s">
        <v>12</v>
      </c>
      <c r="F90" s="22"/>
      <c r="G90" s="22"/>
      <c r="H90" s="16" t="s">
        <v>12</v>
      </c>
      <c r="I90" s="16" t="s">
        <v>12</v>
      </c>
      <c r="J90" s="22"/>
      <c r="K90" s="16" t="s">
        <v>12</v>
      </c>
      <c r="L90" s="16" t="s">
        <v>12</v>
      </c>
      <c r="M90" s="16"/>
      <c r="N90" s="22"/>
      <c r="O90" s="16" t="s">
        <v>12</v>
      </c>
      <c r="P90" s="16" t="s">
        <v>12</v>
      </c>
      <c r="Q90" s="16"/>
      <c r="R90" s="16" t="s">
        <v>12</v>
      </c>
      <c r="S90" s="22"/>
      <c r="T90" s="16"/>
      <c r="U90" s="16"/>
      <c r="V90" s="22"/>
      <c r="W90" s="16"/>
      <c r="X90" s="16"/>
      <c r="Y90" s="16"/>
      <c r="Z90" s="11"/>
      <c r="AA90" s="11"/>
      <c r="AB90" s="11">
        <f t="shared" si="5"/>
        <v>9</v>
      </c>
    </row>
    <row r="91" spans="1:28" x14ac:dyDescent="0.3">
      <c r="A91" s="7">
        <v>81</v>
      </c>
      <c r="B91" s="25" t="s">
        <v>70</v>
      </c>
      <c r="C91" s="15" t="s">
        <v>71</v>
      </c>
      <c r="D91" s="12" t="s">
        <v>12</v>
      </c>
      <c r="E91" s="12" t="s">
        <v>12</v>
      </c>
      <c r="F91" s="22"/>
      <c r="G91" s="22"/>
      <c r="H91" s="16" t="s">
        <v>12</v>
      </c>
      <c r="I91" s="16" t="s">
        <v>12</v>
      </c>
      <c r="J91" s="22"/>
      <c r="K91" s="16" t="s">
        <v>12</v>
      </c>
      <c r="L91" s="16" t="s">
        <v>12</v>
      </c>
      <c r="M91" s="16"/>
      <c r="N91" s="22"/>
      <c r="O91" s="16" t="s">
        <v>12</v>
      </c>
      <c r="P91" s="16" t="s">
        <v>12</v>
      </c>
      <c r="Q91" s="16"/>
      <c r="R91" s="16" t="s">
        <v>12</v>
      </c>
      <c r="S91" s="22"/>
      <c r="T91" s="16"/>
      <c r="U91" s="16"/>
      <c r="V91" s="22"/>
      <c r="W91" s="16"/>
      <c r="X91" s="16"/>
      <c r="Y91" s="16"/>
      <c r="Z91" s="11"/>
      <c r="AA91" s="11"/>
      <c r="AB91" s="11">
        <f t="shared" si="5"/>
        <v>9</v>
      </c>
    </row>
    <row r="92" spans="1:28" ht="15" x14ac:dyDescent="0.3">
      <c r="A92" s="14">
        <v>82</v>
      </c>
      <c r="B92" s="18" t="s">
        <v>72</v>
      </c>
      <c r="C92" s="80" t="s">
        <v>53</v>
      </c>
      <c r="D92" s="12" t="s">
        <v>12</v>
      </c>
      <c r="E92" s="12"/>
      <c r="F92" s="22"/>
      <c r="G92" s="22"/>
      <c r="H92" s="16" t="s">
        <v>12</v>
      </c>
      <c r="I92" s="16"/>
      <c r="J92" s="22"/>
      <c r="K92" s="16" t="s">
        <v>12</v>
      </c>
      <c r="L92" s="16"/>
      <c r="M92" s="77" t="s">
        <v>12</v>
      </c>
      <c r="N92" s="22"/>
      <c r="O92" s="16" t="s">
        <v>12</v>
      </c>
      <c r="P92" s="16"/>
      <c r="Q92" s="16" t="s">
        <v>12</v>
      </c>
      <c r="R92" s="16" t="s">
        <v>12</v>
      </c>
      <c r="S92" s="22"/>
      <c r="T92" s="16" t="s">
        <v>12</v>
      </c>
      <c r="U92" s="16" t="s">
        <v>12</v>
      </c>
      <c r="V92" s="22"/>
      <c r="W92" s="16" t="s">
        <v>12</v>
      </c>
      <c r="X92" s="16" t="s">
        <v>12</v>
      </c>
      <c r="Y92" s="16" t="s">
        <v>12</v>
      </c>
      <c r="Z92" s="11"/>
      <c r="AA92" s="11"/>
      <c r="AB92" s="11">
        <f t="shared" si="5"/>
        <v>12</v>
      </c>
    </row>
    <row r="93" spans="1:28" x14ac:dyDescent="0.3">
      <c r="A93" s="7">
        <v>83</v>
      </c>
      <c r="B93" s="18" t="s">
        <v>73</v>
      </c>
      <c r="C93" s="15" t="s">
        <v>53</v>
      </c>
      <c r="D93" s="12" t="s">
        <v>12</v>
      </c>
      <c r="E93" s="12" t="s">
        <v>12</v>
      </c>
      <c r="F93" s="22"/>
      <c r="G93" s="22"/>
      <c r="H93" s="16" t="s">
        <v>12</v>
      </c>
      <c r="I93" s="16" t="s">
        <v>12</v>
      </c>
      <c r="J93" s="22"/>
      <c r="K93" s="16" t="s">
        <v>12</v>
      </c>
      <c r="L93" s="16" t="s">
        <v>12</v>
      </c>
      <c r="M93" s="16"/>
      <c r="N93" s="22"/>
      <c r="O93" s="16" t="s">
        <v>12</v>
      </c>
      <c r="P93" s="16"/>
      <c r="Q93" s="16" t="s">
        <v>12</v>
      </c>
      <c r="R93" s="16" t="s">
        <v>12</v>
      </c>
      <c r="S93" s="22"/>
      <c r="T93" s="16" t="s">
        <v>12</v>
      </c>
      <c r="U93" s="16" t="s">
        <v>12</v>
      </c>
      <c r="V93" s="22"/>
      <c r="W93" s="16" t="s">
        <v>12</v>
      </c>
      <c r="X93" s="16" t="s">
        <v>12</v>
      </c>
      <c r="Y93" s="16" t="s">
        <v>12</v>
      </c>
      <c r="Z93" s="11"/>
      <c r="AA93" s="11"/>
      <c r="AB93" s="11">
        <f t="shared" si="5"/>
        <v>14</v>
      </c>
    </row>
    <row r="94" spans="1:28" x14ac:dyDescent="0.3">
      <c r="A94" s="7">
        <v>84</v>
      </c>
      <c r="B94" s="18" t="s">
        <v>74</v>
      </c>
      <c r="C94" s="15" t="s">
        <v>53</v>
      </c>
      <c r="D94" s="12" t="s">
        <v>12</v>
      </c>
      <c r="E94" s="12" t="s">
        <v>12</v>
      </c>
      <c r="F94" s="22"/>
      <c r="G94" s="22"/>
      <c r="H94" s="16" t="s">
        <v>12</v>
      </c>
      <c r="I94" s="16" t="s">
        <v>12</v>
      </c>
      <c r="J94" s="22"/>
      <c r="K94" s="16" t="s">
        <v>12</v>
      </c>
      <c r="L94" s="16" t="s">
        <v>12</v>
      </c>
      <c r="M94" s="16"/>
      <c r="N94" s="22"/>
      <c r="O94" s="16" t="s">
        <v>12</v>
      </c>
      <c r="P94" s="16" t="s">
        <v>12</v>
      </c>
      <c r="Q94" s="16"/>
      <c r="R94" s="16" t="s">
        <v>12</v>
      </c>
      <c r="S94" s="22"/>
      <c r="T94" s="16" t="s">
        <v>12</v>
      </c>
      <c r="U94" s="16" t="s">
        <v>12</v>
      </c>
      <c r="V94" s="22"/>
      <c r="W94" s="16" t="s">
        <v>12</v>
      </c>
      <c r="X94" s="16" t="s">
        <v>12</v>
      </c>
      <c r="Y94" s="16" t="s">
        <v>12</v>
      </c>
      <c r="Z94" s="11"/>
      <c r="AA94" s="11"/>
      <c r="AB94" s="11">
        <f t="shared" si="5"/>
        <v>14</v>
      </c>
    </row>
    <row r="95" spans="1:28" x14ac:dyDescent="0.3">
      <c r="A95" s="7">
        <v>85</v>
      </c>
      <c r="B95" s="18" t="s">
        <v>75</v>
      </c>
      <c r="C95" s="15" t="s">
        <v>53</v>
      </c>
      <c r="D95" s="12" t="s">
        <v>12</v>
      </c>
      <c r="E95" s="12" t="s">
        <v>12</v>
      </c>
      <c r="F95" s="22"/>
      <c r="G95" s="22"/>
      <c r="H95" s="16" t="s">
        <v>12</v>
      </c>
      <c r="I95" s="16" t="s">
        <v>12</v>
      </c>
      <c r="J95" s="22"/>
      <c r="K95" s="16" t="s">
        <v>12</v>
      </c>
      <c r="L95" s="16" t="s">
        <v>12</v>
      </c>
      <c r="M95" s="16"/>
      <c r="N95" s="22"/>
      <c r="O95" s="16" t="s">
        <v>12</v>
      </c>
      <c r="P95" s="16" t="s">
        <v>12</v>
      </c>
      <c r="Q95" s="16"/>
      <c r="R95" s="16" t="s">
        <v>12</v>
      </c>
      <c r="S95" s="22"/>
      <c r="T95" s="16" t="s">
        <v>12</v>
      </c>
      <c r="U95" s="16" t="s">
        <v>12</v>
      </c>
      <c r="V95" s="22"/>
      <c r="W95" s="16" t="s">
        <v>12</v>
      </c>
      <c r="X95" s="16" t="s">
        <v>12</v>
      </c>
      <c r="Y95" s="16" t="s">
        <v>12</v>
      </c>
      <c r="Z95" s="11"/>
      <c r="AA95" s="11"/>
      <c r="AB95" s="11">
        <f t="shared" si="5"/>
        <v>14</v>
      </c>
    </row>
    <row r="96" spans="1:28" x14ac:dyDescent="0.3">
      <c r="A96" s="7">
        <v>86</v>
      </c>
      <c r="B96" s="18" t="s">
        <v>76</v>
      </c>
      <c r="C96" s="15" t="s">
        <v>53</v>
      </c>
      <c r="D96" s="12" t="s">
        <v>12</v>
      </c>
      <c r="E96" s="12" t="s">
        <v>12</v>
      </c>
      <c r="F96" s="22"/>
      <c r="G96" s="22"/>
      <c r="H96" s="16" t="s">
        <v>12</v>
      </c>
      <c r="I96" s="16" t="s">
        <v>12</v>
      </c>
      <c r="J96" s="22"/>
      <c r="K96" s="16" t="s">
        <v>12</v>
      </c>
      <c r="L96" s="16" t="s">
        <v>12</v>
      </c>
      <c r="M96" s="16"/>
      <c r="N96" s="22"/>
      <c r="O96" s="16" t="s">
        <v>12</v>
      </c>
      <c r="P96" s="16" t="s">
        <v>12</v>
      </c>
      <c r="Q96" s="16"/>
      <c r="R96" s="16" t="s">
        <v>12</v>
      </c>
      <c r="S96" s="22"/>
      <c r="T96" s="16" t="s">
        <v>12</v>
      </c>
      <c r="U96" s="16" t="s">
        <v>12</v>
      </c>
      <c r="V96" s="22"/>
      <c r="W96" s="16" t="s">
        <v>12</v>
      </c>
      <c r="X96" s="16" t="s">
        <v>12</v>
      </c>
      <c r="Y96" s="16" t="s">
        <v>12</v>
      </c>
      <c r="Z96" s="11"/>
      <c r="AA96" s="11"/>
      <c r="AB96" s="11">
        <f t="shared" si="5"/>
        <v>14</v>
      </c>
    </row>
    <row r="97" spans="1:28" x14ac:dyDescent="0.3">
      <c r="A97" s="7">
        <v>87</v>
      </c>
      <c r="B97" s="18" t="s">
        <v>78</v>
      </c>
      <c r="C97" s="15" t="s">
        <v>79</v>
      </c>
      <c r="D97" s="12" t="s">
        <v>12</v>
      </c>
      <c r="E97" s="12" t="s">
        <v>12</v>
      </c>
      <c r="F97" s="22"/>
      <c r="G97" s="22"/>
      <c r="H97" s="16" t="s">
        <v>12</v>
      </c>
      <c r="I97" s="16" t="s">
        <v>12</v>
      </c>
      <c r="J97" s="22"/>
      <c r="K97" s="16" t="s">
        <v>12</v>
      </c>
      <c r="L97" s="16" t="s">
        <v>12</v>
      </c>
      <c r="M97" s="16"/>
      <c r="N97" s="22"/>
      <c r="O97" s="16" t="s">
        <v>12</v>
      </c>
      <c r="P97" s="16" t="s">
        <v>12</v>
      </c>
      <c r="Q97" s="16"/>
      <c r="R97" s="16" t="s">
        <v>12</v>
      </c>
      <c r="S97" s="22"/>
      <c r="T97" s="16"/>
      <c r="U97" s="16"/>
      <c r="V97" s="22"/>
      <c r="W97" s="16"/>
      <c r="X97" s="16"/>
      <c r="Y97" s="16"/>
      <c r="Z97" s="11"/>
      <c r="AA97" s="11"/>
      <c r="AB97" s="11">
        <f t="shared" si="5"/>
        <v>9</v>
      </c>
    </row>
    <row r="98" spans="1:28" x14ac:dyDescent="0.3">
      <c r="A98" s="7">
        <v>88</v>
      </c>
      <c r="B98" s="18" t="s">
        <v>107</v>
      </c>
      <c r="C98" s="15" t="s">
        <v>80</v>
      </c>
      <c r="D98" s="12" t="s">
        <v>12</v>
      </c>
      <c r="E98" s="12" t="s">
        <v>12</v>
      </c>
      <c r="F98" s="22"/>
      <c r="G98" s="22"/>
      <c r="H98" s="16" t="s">
        <v>12</v>
      </c>
      <c r="I98" s="16" t="s">
        <v>12</v>
      </c>
      <c r="J98" s="22"/>
      <c r="K98" s="16" t="s">
        <v>12</v>
      </c>
      <c r="L98" s="16" t="s">
        <v>12</v>
      </c>
      <c r="M98" s="16"/>
      <c r="N98" s="22"/>
      <c r="O98" s="16" t="s">
        <v>12</v>
      </c>
      <c r="P98" s="16" t="s">
        <v>12</v>
      </c>
      <c r="Q98" s="16"/>
      <c r="R98" s="16" t="s">
        <v>12</v>
      </c>
      <c r="S98" s="22"/>
      <c r="T98" s="16"/>
      <c r="U98" s="16"/>
      <c r="V98" s="22"/>
      <c r="W98" s="16"/>
      <c r="X98" s="16"/>
      <c r="Y98" s="16"/>
      <c r="Z98" s="11"/>
      <c r="AA98" s="11"/>
      <c r="AB98" s="11">
        <f t="shared" si="5"/>
        <v>9</v>
      </c>
    </row>
    <row r="99" spans="1:28" x14ac:dyDescent="0.3">
      <c r="A99" s="7">
        <v>89</v>
      </c>
      <c r="B99" s="18" t="s">
        <v>81</v>
      </c>
      <c r="C99" s="15" t="s">
        <v>80</v>
      </c>
      <c r="D99" s="12" t="s">
        <v>12</v>
      </c>
      <c r="E99" s="12" t="s">
        <v>12</v>
      </c>
      <c r="F99" s="22"/>
      <c r="G99" s="22"/>
      <c r="H99" s="16" t="s">
        <v>12</v>
      </c>
      <c r="I99" s="16" t="s">
        <v>12</v>
      </c>
      <c r="J99" s="22"/>
      <c r="K99" s="16" t="s">
        <v>12</v>
      </c>
      <c r="L99" s="16" t="s">
        <v>12</v>
      </c>
      <c r="M99" s="16"/>
      <c r="N99" s="22"/>
      <c r="O99" s="16" t="s">
        <v>12</v>
      </c>
      <c r="P99" s="16" t="s">
        <v>12</v>
      </c>
      <c r="Q99" s="16"/>
      <c r="R99" s="16" t="s">
        <v>12</v>
      </c>
      <c r="S99" s="22"/>
      <c r="T99" s="16"/>
      <c r="U99" s="16"/>
      <c r="V99" s="22"/>
      <c r="W99" s="16"/>
      <c r="X99" s="16"/>
      <c r="Y99" s="16"/>
      <c r="Z99" s="11"/>
      <c r="AA99" s="11"/>
      <c r="AB99" s="11">
        <f t="shared" si="5"/>
        <v>9</v>
      </c>
    </row>
    <row r="100" spans="1:28" x14ac:dyDescent="0.3">
      <c r="A100" s="7">
        <v>90</v>
      </c>
      <c r="B100" s="25" t="s">
        <v>82</v>
      </c>
      <c r="C100" s="15" t="s">
        <v>108</v>
      </c>
      <c r="D100" s="12" t="s">
        <v>12</v>
      </c>
      <c r="E100" s="12" t="s">
        <v>12</v>
      </c>
      <c r="F100" s="22"/>
      <c r="G100" s="22"/>
      <c r="H100" s="16" t="s">
        <v>12</v>
      </c>
      <c r="I100" s="16" t="s">
        <v>12</v>
      </c>
      <c r="J100" s="22"/>
      <c r="K100" s="16" t="s">
        <v>12</v>
      </c>
      <c r="L100" s="16" t="s">
        <v>12</v>
      </c>
      <c r="M100" s="16"/>
      <c r="N100" s="22"/>
      <c r="O100" s="16" t="s">
        <v>12</v>
      </c>
      <c r="P100" s="16" t="s">
        <v>12</v>
      </c>
      <c r="Q100" s="16"/>
      <c r="R100" s="16" t="s">
        <v>12</v>
      </c>
      <c r="S100" s="22"/>
      <c r="T100" s="16"/>
      <c r="U100" s="16"/>
      <c r="V100" s="22"/>
      <c r="W100" s="16"/>
      <c r="X100" s="16"/>
      <c r="Y100" s="16"/>
      <c r="Z100" s="11"/>
      <c r="AA100" s="11"/>
      <c r="AB100" s="11">
        <f t="shared" si="5"/>
        <v>9</v>
      </c>
    </row>
    <row r="101" spans="1:28" x14ac:dyDescent="0.3">
      <c r="A101" s="7">
        <v>91</v>
      </c>
      <c r="B101" s="25" t="s">
        <v>77</v>
      </c>
      <c r="C101" s="15" t="s">
        <v>83</v>
      </c>
      <c r="D101" s="12" t="s">
        <v>12</v>
      </c>
      <c r="E101" s="12" t="s">
        <v>12</v>
      </c>
      <c r="F101" s="22"/>
      <c r="G101" s="22"/>
      <c r="H101" s="16" t="s">
        <v>12</v>
      </c>
      <c r="I101" s="16" t="s">
        <v>12</v>
      </c>
      <c r="J101" s="22"/>
      <c r="K101" s="16" t="s">
        <v>12</v>
      </c>
      <c r="L101" s="16" t="s">
        <v>12</v>
      </c>
      <c r="M101" s="16"/>
      <c r="N101" s="22"/>
      <c r="O101" s="16" t="s">
        <v>12</v>
      </c>
      <c r="P101" s="16" t="s">
        <v>12</v>
      </c>
      <c r="Q101" s="16"/>
      <c r="R101" s="16" t="s">
        <v>12</v>
      </c>
      <c r="S101" s="22"/>
      <c r="T101" s="16"/>
      <c r="U101" s="16"/>
      <c r="V101" s="22"/>
      <c r="W101" s="16"/>
      <c r="X101" s="16"/>
      <c r="Y101" s="16"/>
      <c r="Z101" s="11"/>
      <c r="AA101" s="11"/>
      <c r="AB101" s="11">
        <f t="shared" si="5"/>
        <v>9</v>
      </c>
    </row>
    <row r="102" spans="1:28" x14ac:dyDescent="0.3">
      <c r="A102" s="7">
        <v>92</v>
      </c>
      <c r="B102" s="25" t="s">
        <v>84</v>
      </c>
      <c r="C102" s="15" t="s">
        <v>83</v>
      </c>
      <c r="D102" s="12" t="s">
        <v>12</v>
      </c>
      <c r="E102" s="12" t="s">
        <v>12</v>
      </c>
      <c r="F102" s="22"/>
      <c r="G102" s="22"/>
      <c r="H102" s="16" t="s">
        <v>12</v>
      </c>
      <c r="I102" s="16" t="s">
        <v>12</v>
      </c>
      <c r="J102" s="22"/>
      <c r="K102" s="16" t="s">
        <v>12</v>
      </c>
      <c r="L102" s="16" t="s">
        <v>12</v>
      </c>
      <c r="M102" s="16"/>
      <c r="N102" s="22"/>
      <c r="O102" s="16" t="s">
        <v>12</v>
      </c>
      <c r="P102" s="16" t="s">
        <v>12</v>
      </c>
      <c r="Q102" s="16"/>
      <c r="R102" s="16" t="s">
        <v>12</v>
      </c>
      <c r="S102" s="22"/>
      <c r="T102" s="16"/>
      <c r="U102" s="16"/>
      <c r="V102" s="22"/>
      <c r="W102" s="16"/>
      <c r="X102" s="16"/>
      <c r="Y102" s="16"/>
      <c r="Z102" s="11"/>
      <c r="AA102" s="11"/>
      <c r="AB102" s="11">
        <f t="shared" si="5"/>
        <v>9</v>
      </c>
    </row>
    <row r="103" spans="1:28" x14ac:dyDescent="0.3">
      <c r="A103" s="14">
        <v>93</v>
      </c>
      <c r="B103" s="25" t="s">
        <v>109</v>
      </c>
      <c r="C103" s="80" t="s">
        <v>62</v>
      </c>
      <c r="D103" s="12" t="s">
        <v>12</v>
      </c>
      <c r="E103" s="12"/>
      <c r="F103" s="22"/>
      <c r="G103" s="22"/>
      <c r="H103" s="16" t="s">
        <v>12</v>
      </c>
      <c r="I103" s="16"/>
      <c r="J103" s="22"/>
      <c r="K103" s="16" t="s">
        <v>12</v>
      </c>
      <c r="L103" s="16"/>
      <c r="M103" s="78" t="s">
        <v>12</v>
      </c>
      <c r="N103" s="22"/>
      <c r="O103" s="16" t="s">
        <v>12</v>
      </c>
      <c r="P103" s="16"/>
      <c r="Q103" s="16" t="s">
        <v>12</v>
      </c>
      <c r="R103" s="16" t="s">
        <v>12</v>
      </c>
      <c r="S103" s="22"/>
      <c r="T103" s="16"/>
      <c r="U103" s="16"/>
      <c r="V103" s="22"/>
      <c r="W103" s="16"/>
      <c r="X103" s="16"/>
      <c r="Y103" s="16"/>
      <c r="Z103" s="11"/>
      <c r="AA103" s="11"/>
      <c r="AB103" s="11">
        <f t="shared" si="5"/>
        <v>7</v>
      </c>
    </row>
    <row r="104" spans="1:28" x14ac:dyDescent="0.3">
      <c r="A104" s="7">
        <v>94</v>
      </c>
      <c r="B104" s="25" t="s">
        <v>85</v>
      </c>
      <c r="C104" s="15" t="s">
        <v>83</v>
      </c>
      <c r="D104" s="12" t="s">
        <v>12</v>
      </c>
      <c r="E104" s="12" t="s">
        <v>12</v>
      </c>
      <c r="F104" s="22"/>
      <c r="G104" s="22"/>
      <c r="H104" s="16" t="s">
        <v>12</v>
      </c>
      <c r="I104" s="16" t="s">
        <v>12</v>
      </c>
      <c r="J104" s="22"/>
      <c r="K104" s="16" t="s">
        <v>12</v>
      </c>
      <c r="L104" s="16" t="s">
        <v>12</v>
      </c>
      <c r="M104" s="16"/>
      <c r="N104" s="22"/>
      <c r="O104" s="16" t="s">
        <v>12</v>
      </c>
      <c r="P104" s="16" t="s">
        <v>12</v>
      </c>
      <c r="Q104" s="16"/>
      <c r="R104" s="16" t="s">
        <v>12</v>
      </c>
      <c r="S104" s="22"/>
      <c r="T104" s="16"/>
      <c r="U104" s="16"/>
      <c r="V104" s="22"/>
      <c r="W104" s="16"/>
      <c r="X104" s="16"/>
      <c r="Y104" s="16"/>
      <c r="Z104" s="11"/>
      <c r="AA104" s="11"/>
      <c r="AB104" s="11">
        <f>COUNTIF(D104:Y104,"x")</f>
        <v>9</v>
      </c>
    </row>
    <row r="105" spans="1:28" x14ac:dyDescent="0.3">
      <c r="A105" s="14">
        <v>95</v>
      </c>
      <c r="B105" s="25" t="s">
        <v>86</v>
      </c>
      <c r="C105" s="80" t="s">
        <v>83</v>
      </c>
      <c r="D105" s="12" t="s">
        <v>12</v>
      </c>
      <c r="E105" s="12"/>
      <c r="F105" s="22"/>
      <c r="G105" s="22"/>
      <c r="H105" s="16" t="s">
        <v>12</v>
      </c>
      <c r="I105" s="16"/>
      <c r="J105" s="22"/>
      <c r="K105" s="16" t="s">
        <v>12</v>
      </c>
      <c r="L105" s="16"/>
      <c r="M105" s="78" t="s">
        <v>12</v>
      </c>
      <c r="N105" s="22"/>
      <c r="O105" s="16" t="s">
        <v>12</v>
      </c>
      <c r="P105" s="16"/>
      <c r="Q105" s="16" t="s">
        <v>12</v>
      </c>
      <c r="R105" s="16" t="s">
        <v>12</v>
      </c>
      <c r="S105" s="22"/>
      <c r="T105" s="16"/>
      <c r="U105" s="16"/>
      <c r="V105" s="22"/>
      <c r="W105" s="16"/>
      <c r="X105" s="16"/>
      <c r="Y105" s="16"/>
      <c r="Z105" s="11"/>
      <c r="AA105" s="11"/>
      <c r="AB105" s="11">
        <f t="shared" si="5"/>
        <v>7</v>
      </c>
    </row>
    <row r="106" spans="1:28" x14ac:dyDescent="0.3">
      <c r="A106" s="7">
        <v>96</v>
      </c>
      <c r="B106" s="18" t="s">
        <v>87</v>
      </c>
      <c r="C106" s="15" t="s">
        <v>88</v>
      </c>
      <c r="D106" s="12" t="s">
        <v>12</v>
      </c>
      <c r="E106" s="12" t="s">
        <v>12</v>
      </c>
      <c r="F106" s="22"/>
      <c r="G106" s="22"/>
      <c r="H106" s="16" t="s">
        <v>12</v>
      </c>
      <c r="I106" s="16" t="s">
        <v>12</v>
      </c>
      <c r="J106" s="22"/>
      <c r="K106" s="16" t="s">
        <v>12</v>
      </c>
      <c r="L106" s="16" t="s">
        <v>12</v>
      </c>
      <c r="M106" s="16"/>
      <c r="N106" s="22"/>
      <c r="O106" s="16" t="s">
        <v>12</v>
      </c>
      <c r="P106" s="16" t="s">
        <v>12</v>
      </c>
      <c r="Q106" s="13"/>
      <c r="R106" s="16" t="s">
        <v>12</v>
      </c>
      <c r="S106" s="22"/>
      <c r="T106" s="13"/>
      <c r="U106" s="13"/>
      <c r="V106" s="22"/>
      <c r="W106" s="13"/>
      <c r="X106" s="13"/>
      <c r="Y106" s="13"/>
      <c r="Z106" s="11"/>
      <c r="AA106" s="11"/>
      <c r="AB106" s="11">
        <f t="shared" si="5"/>
        <v>9</v>
      </c>
    </row>
    <row r="107" spans="1:28" x14ac:dyDescent="0.3">
      <c r="A107" s="81">
        <v>98</v>
      </c>
      <c r="B107" s="29" t="s">
        <v>102</v>
      </c>
      <c r="C107" s="30" t="s">
        <v>88</v>
      </c>
      <c r="D107" s="31" t="s">
        <v>12</v>
      </c>
      <c r="E107" s="31" t="s">
        <v>12</v>
      </c>
      <c r="F107" s="32"/>
      <c r="G107" s="32"/>
      <c r="H107" s="33" t="s">
        <v>12</v>
      </c>
      <c r="I107" s="33" t="s">
        <v>12</v>
      </c>
      <c r="J107" s="32"/>
      <c r="K107" s="33" t="s">
        <v>12</v>
      </c>
      <c r="L107" s="33" t="s">
        <v>12</v>
      </c>
      <c r="M107" s="33"/>
      <c r="N107" s="32"/>
      <c r="O107" s="33" t="s">
        <v>12</v>
      </c>
      <c r="P107" s="33" t="s">
        <v>12</v>
      </c>
      <c r="Q107" s="34"/>
      <c r="R107" s="33" t="s">
        <v>12</v>
      </c>
      <c r="S107" s="32"/>
      <c r="T107" s="34"/>
      <c r="U107" s="34"/>
      <c r="V107" s="22"/>
      <c r="W107" s="34"/>
      <c r="X107" s="34"/>
      <c r="Y107" s="34"/>
      <c r="Z107" s="35"/>
      <c r="AA107" s="35"/>
      <c r="AB107" s="35">
        <f t="shared" si="5"/>
        <v>9</v>
      </c>
    </row>
    <row r="108" spans="1:28" x14ac:dyDescent="0.3">
      <c r="A108" s="2"/>
      <c r="B108" s="2"/>
      <c r="C108" s="2"/>
      <c r="D108" s="2"/>
      <c r="E108" s="2"/>
      <c r="F108" s="2"/>
      <c r="G108" s="3"/>
      <c r="H108" s="3"/>
      <c r="I108" s="2"/>
      <c r="J108" s="2"/>
      <c r="K108" s="2"/>
      <c r="L108" s="2"/>
      <c r="M108" s="2"/>
      <c r="N108" s="2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</row>
    <row r="109" spans="1:28" x14ac:dyDescent="0.3">
      <c r="A109" s="40" t="s">
        <v>89</v>
      </c>
      <c r="B109" s="40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</row>
    <row r="110" spans="1:28" x14ac:dyDescent="0.3">
      <c r="A110" s="41" t="s">
        <v>155</v>
      </c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41"/>
      <c r="V110" s="41"/>
      <c r="W110" s="41"/>
      <c r="X110" s="41"/>
      <c r="Y110" s="41"/>
      <c r="Z110" s="41"/>
      <c r="AA110" s="41"/>
      <c r="AB110" s="41"/>
    </row>
    <row r="111" spans="1:28" x14ac:dyDescent="0.3">
      <c r="A111" s="40" t="s">
        <v>90</v>
      </c>
      <c r="B111" s="40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</row>
    <row r="112" spans="1:28" x14ac:dyDescent="0.3">
      <c r="A112" s="38"/>
      <c r="B112" s="38"/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38"/>
      <c r="Q112" s="38"/>
      <c r="R112" s="38"/>
      <c r="S112" s="38"/>
      <c r="T112" s="38"/>
      <c r="U112" s="38"/>
      <c r="V112" s="38"/>
      <c r="W112" s="38"/>
      <c r="X112" s="38"/>
      <c r="Y112" s="38"/>
    </row>
    <row r="113" spans="13:28" x14ac:dyDescent="0.3">
      <c r="M113" s="39" t="s">
        <v>170</v>
      </c>
      <c r="N113" s="39"/>
      <c r="O113" s="39"/>
      <c r="P113" s="39"/>
      <c r="Q113" s="39"/>
      <c r="R113" s="39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</row>
    <row r="114" spans="13:28" x14ac:dyDescent="0.3">
      <c r="M114" s="39" t="s">
        <v>91</v>
      </c>
      <c r="N114" s="39"/>
      <c r="O114" s="39"/>
      <c r="P114" s="39"/>
      <c r="Q114" s="39"/>
      <c r="R114" s="39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</row>
    <row r="115" spans="13:28" x14ac:dyDescent="0.3">
      <c r="M115" s="39" t="s">
        <v>135</v>
      </c>
      <c r="N115" s="39"/>
      <c r="O115" s="39"/>
      <c r="P115" s="39"/>
      <c r="Q115" s="39"/>
      <c r="R115" s="39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</row>
    <row r="119" spans="13:28" x14ac:dyDescent="0.3">
      <c r="M119" s="39" t="s">
        <v>92</v>
      </c>
      <c r="N119" s="39"/>
      <c r="O119" s="39"/>
      <c r="P119" s="39"/>
      <c r="Q119" s="39"/>
      <c r="R119" s="39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</row>
  </sheetData>
  <mergeCells count="33">
    <mergeCell ref="M119:AB119"/>
    <mergeCell ref="AB6:AB9"/>
    <mergeCell ref="D7:E7"/>
    <mergeCell ref="H7:I7"/>
    <mergeCell ref="K7:M7"/>
    <mergeCell ref="O7:Q7"/>
    <mergeCell ref="T7:U7"/>
    <mergeCell ref="W7:X7"/>
    <mergeCell ref="A3:AB3"/>
    <mergeCell ref="A4:AB4"/>
    <mergeCell ref="A5:AB5"/>
    <mergeCell ref="A6:A9"/>
    <mergeCell ref="B6:C9"/>
    <mergeCell ref="F6:F9"/>
    <mergeCell ref="G6:G9"/>
    <mergeCell ref="J6:J9"/>
    <mergeCell ref="K6:M6"/>
    <mergeCell ref="N6:N9"/>
    <mergeCell ref="S6:S9"/>
    <mergeCell ref="T6:U6"/>
    <mergeCell ref="V6:V9"/>
    <mergeCell ref="W6:X6"/>
    <mergeCell ref="Z6:Z9"/>
    <mergeCell ref="AA6:AA9"/>
    <mergeCell ref="O6:Q6"/>
    <mergeCell ref="A109:AB109"/>
    <mergeCell ref="A110:AB110"/>
    <mergeCell ref="A111:AB111"/>
    <mergeCell ref="M113:AB113"/>
    <mergeCell ref="M114:AB114"/>
    <mergeCell ref="M115:AB115"/>
    <mergeCell ref="D6:E6"/>
    <mergeCell ref="H6:I6"/>
  </mergeCells>
  <printOptions horizontalCentered="1"/>
  <pageMargins left="0" right="0" top="0.5" bottom="0.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COI THI HKI 1920  ngày 7_12</vt:lpstr>
      <vt:lpstr>'COI THI HKI 1920  ngày 7_12'!Print_Titles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cp:lastPrinted>2019-12-06T02:29:45Z</cp:lastPrinted>
  <dcterms:created xsi:type="dcterms:W3CDTF">2017-12-07T01:23:21Z</dcterms:created>
  <dcterms:modified xsi:type="dcterms:W3CDTF">2019-12-07T01:21:19Z</dcterms:modified>
</cp:coreProperties>
</file>